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ЛАЗАРЕВ\ОАО ВЗТДиН\КОНКУРСНОЕ ПРОИЗВОДСТВО\ТОРГИ\ТОРГИ по реализации ИМУЩЕСТВО ОАО ВЗТДиН на ЭЦП\ОБЪЕДИНЕННЫЕ ЛОТЫ\ПЕРВЫЕ ТОРГИ\ЭЦП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F105" i="1"/>
  <c r="E105" i="1"/>
  <c r="D105" i="1"/>
  <c r="F15" i="1"/>
  <c r="F106" i="1" s="1"/>
  <c r="E15" i="1"/>
  <c r="E106" i="1" s="1"/>
  <c r="D15" i="1"/>
  <c r="G14" i="1"/>
  <c r="G13" i="1"/>
  <c r="G12" i="1"/>
  <c r="G11" i="1"/>
  <c r="G10" i="1"/>
  <c r="G9" i="1"/>
  <c r="G8" i="1"/>
  <c r="G7" i="1"/>
  <c r="G6" i="1"/>
  <c r="G15" i="1" s="1"/>
  <c r="G106" i="1" s="1"/>
  <c r="G5" i="1"/>
</calcChain>
</file>

<file path=xl/sharedStrings.xml><?xml version="1.0" encoding="utf-8"?>
<sst xmlns="http://schemas.openxmlformats.org/spreadsheetml/2006/main" count="122" uniqueCount="102">
  <si>
    <t>Приложение №1 к ПОЛОЖЕНИЮ о порядке и условиях реализации НЕДВИЖИМОГО имущества ОАО «Волгоградский завод тракторных деталей и нормалей», включая недвижимое имущество, находящееся в залоге у Государственной корпорация «Банк развития и внешнеэкономической деятельности» (Внешэкономбанк) и подлежащего реализации на электронной площадке.</t>
  </si>
  <si>
    <t>№ п/п</t>
  </si>
  <si>
    <t>Наименование объекта</t>
  </si>
  <si>
    <t>Инвентарный номер</t>
  </si>
  <si>
    <t>Количество, ед.</t>
  </si>
  <si>
    <t>Итоговая величина рыночной стоимости, с округлением, руб.</t>
  </si>
  <si>
    <t>Остаточная стоимость на 22 апреля 2014 года, руб.</t>
  </si>
  <si>
    <t>80% от Оценочной стоимости НДС не облагается, (руб.), в соответствии с пунктом 4 статьи 54  №102-ФЗ «Об ипотеке (залоге недвижимости)»</t>
  </si>
  <si>
    <t>ЛОТ №1</t>
  </si>
  <si>
    <t xml:space="preserve">Имущество, находящееся в залоге у Государственной корпорация «Банк развития и внешнеэкономической деятельности» (Внешэкономбанк) </t>
  </si>
  <si>
    <t>Здание калибровочного цеха, площадь: общая 18 242,50 кв. м, инвентарный номер: 18:401:001:003879220:0014, литер: Р,Р1,Р2,Р3,Р4,р,р1,р2,р3, этажность: 3, подземная этажность: 1, адрес (местоположение): г. Волгоград, пр. им. В.И. Ленина, 59</t>
  </si>
  <si>
    <t>Нежилое помещение, назначение: производственное, складское, инвентарный номер: 18:401:001:003879220:0007:20007, площадь: общая 33 429,30кв. м, литер: Ж,Ж2, этаж: подвал, 1, антресоль, адрес (местоположение): г. Волгоград, пр. им. В.И. Ленина, 59</t>
  </si>
  <si>
    <t>21004, 00003, 00002</t>
  </si>
  <si>
    <t>Здание цеха по производству шоферского инструмента, назначение: производственное, площадь: общая 11813,6 кв. м, инвентарный номер: 401:000369, Литер: У,У1,У2,У3, этажность: 2, подземная этажность: 1, адрес (местоположение): г. Волгоград, пр. им. В.И. Ленина, 59</t>
  </si>
  <si>
    <t>Здание цеха нормаль, назначение: производственное, площадь: общая 7 338,80 кв. м, инвентарный номер: 401:000240:1100, Литер: М, М1-М7, этажность: 2, адрес (местоположение): г. Волгоград, пр. им. В.И. Ленина, 59</t>
  </si>
  <si>
    <t>Здание транспортного цеха, назначение: производственное, площадь: общая 2 166,60 кв. м, инвентарный номер: 18:401:001:003879220:0008, литер: И,И1,И2, этажность: 2, подземная этажность: 1, адрес (местоположение): г. Волгоград, пр. им. В.И. Ленина, 59</t>
  </si>
  <si>
    <t>Встроенное нежилое помещение, назначение: прочее, площадь: общая 2 346,90 кв. м, инвентарный номер:18:401:001:003879220:0006:20001, литер: Е,Е1, этаж: подвал,1,2,3,4, адрес (местоположение): г. Волгоград, пр. им. В.И. Ленина, 59</t>
  </si>
  <si>
    <r>
      <t xml:space="preserve">29733, </t>
    </r>
    <r>
      <rPr>
        <sz val="10"/>
        <color indexed="10"/>
        <rFont val="Times New Roman"/>
        <family val="1"/>
        <charset val="204"/>
      </rPr>
      <t>28087</t>
    </r>
  </si>
  <si>
    <t>Здание кузнецкого и инструментального цеха, назначение: производственное, площадь: общая 9 457,00 кв. м, инвентарный номер: 18:401:001:003879220:0012, литер: Н,Н1,Н2,Н3,Н4 этаж: подвал,1,2,3, адрес (местоположение): г. Волгоград, пр. им. В.И. Ленина, 59</t>
  </si>
  <si>
    <t>81719, 81730</t>
  </si>
  <si>
    <t>Здание гаечного цеха, назначение: административное, производственное, площадь: общая 3 666,40 кв. м, инвентарный номер: 18:401:001:003879220:0015, литер: Т,Т1,Т2, этажность: 4, подземная этажность: 1, адрес (местоположение): г. Волгоград, пр. им. В.И. Ленина, 59</t>
  </si>
  <si>
    <t>Встроенное нежилое помещение, назначение: производственное, площадь: общая 7 747,00 кв. м, инвентарный номер: 18:401:001:003879220:0007:20001, литер: Ж1, Ж2, этажность: подвал, 1,2,3,4, адрес (местоположение): г. Волгоград, пр. им. В.И. Ленина, 59</t>
  </si>
  <si>
    <t>81719, 81929</t>
  </si>
  <si>
    <t>Нежилое помещение (ремонтно-механический цех), назначение: производственное, площадь: общая 3 955,80 кв. м, инвентарный номер: 18:401:001:003879220:0002:20002, литер: Б, Б1, этажность: 1. адрес (местоположение): г. Волгоград, пр. им. В.И. Ленина, 59</t>
  </si>
  <si>
    <t>ИТОГО по имуществу, находящемуся в залоге</t>
  </si>
  <si>
    <t>Имущество, принадлежащее ОАО "ВЗТДиН" и не находится в залоге</t>
  </si>
  <si>
    <t>Здание котельной, назначение: производственное, площадь: общая 1 675,80 кв. м, инвентарный номер: 18:401:001:003879220:0021, литер: Ш,Ш1,Ш2,Ш3, этажность: 2, адрес (местоположение): г. Волгоград, пр. им. В.И. Ленина, 59</t>
  </si>
  <si>
    <t>81671, 00005</t>
  </si>
  <si>
    <t>Здание компрессорной станции, назначение: производственное, площадь: общая 666,80 кв. м, инвентарный номер: 18:401:001:003879220:0019, литер: Ю,Ю1-Ю3, этажность: 1-2, адрес (местоположение): г. Волгоград, пр. им. В.И. Ленина, 59</t>
  </si>
  <si>
    <t>Здание склада ГСМ, назначение: складское, площадь: общая 64,40 кв. м, инвентарный номер: 18:401:001:003879220:0017, литер: Ч, этажность: 1, адрес (местоположение): г. Волгоград, пр. им. В.И. Ленина, 59</t>
  </si>
  <si>
    <t>Здание локомотивного депо, инвентарный номер: 18:401:001:003879220:0009, назначение: производственное, площадь: общая 421,60 кв. м, Литер: К,К1, этажность: 1-2, адрес (местоположение): г. Волгоград, пр. им. В.И. Ленина, 59</t>
  </si>
  <si>
    <t>Здание купоросной станции, назначение: производственное, площадь: общая 1 026,90 кв. м, инвентарный номер: 18:401:001:003879220:0010, литер: Л, этажность: 4, адрес (местоположение): г. Волгоград, пр. им. В.И. Ленина, 59</t>
  </si>
  <si>
    <t>Сооружение-градирня, назначение: производственное,  площадь: общая 350,00 кв. м, инвентарный номер: 18:401:001:003879220:0030, литер: Г16 , адрес (местоположение): г. Волгоград, пр. им. В.И. Ленина, 59</t>
  </si>
  <si>
    <t>-</t>
  </si>
  <si>
    <t>Здание станции обезвоживания осадка, назначение:  производственное, площадь: общая 1 232,90 кв. м,  инвентарный номер: 34:34:040000:0000:401:000396:0400, литер: Ц,Ц1, адрес (местоположение): г. Волгоград, пр. им. В.И. Ленина, 59</t>
  </si>
  <si>
    <t>Здание станции нейтрализации стоков с пристройкой (станция нейтрализации стоков), назначение:  производственное, площадь: общая 736,90 кв. м, инвентарный номер: 401:000396:0300, литер: X,X1, этажность: 1, адрес (местоположение): г. Волгоград, пр. им. В.И. Ленина, 59</t>
  </si>
  <si>
    <t xml:space="preserve">Здание насосной перекачки промстоков, назначение:  производственное, площадь: общая 226,10 кв. м, инвентарный номер: 401:000396:0200, литер: Ф,Ф1, этажность: 1, подземная этажность 1, адрес (местоположение): Волгоградская область, г. Волгоград, пр. им. В.И. Ленина, 59 </t>
  </si>
  <si>
    <t>Здание насосной станции водооборотного снабжения, назначение:  производственное, площадь: общая 433,70 кв. м, инвентарный номер: 18:401:003879220:0020, литер: Я,Я1, этажность: 1, адрес (местоположение): г. Волгоград, пр. им. В.И. Ленина, 59</t>
  </si>
  <si>
    <t>Здание химсклада, назначение: складское, площадь: 443,30 кв. м, инвентарный номер: 18:401:001:003879220:0018, Литер: Э, этажность: 1, адрес (местоположение): г. Волгоград, пр. им. В.И. Ленина, 59</t>
  </si>
  <si>
    <t>Сооружение-железнодорожные пути, назначение: железнодорожного транспорта,  протяженность: общая 1 600,00 кв. м, инвентарный номер: 18:401:001:003879220:0016, литер: 1, адрес (местоположение): Волгоградская область, г. Волгоград, пр. им. В.И. Ленина, 59</t>
  </si>
  <si>
    <t>00034, 80140, 80141, 80142, 80143, 80144, 80145, 80146, 80151</t>
  </si>
  <si>
    <t>Здание заводоуправления, назначение:  административное, площадь: общая 311,10 кв. м, инвентарный номер: 18:401:001:003879220:0006, литер: Д,д,д1, этажность: 1, адрес (местоположение): г. Волгоград, пр. им. В.И. Ленина, 59</t>
  </si>
  <si>
    <t>Нежилое помещение (бар на метизном), назначение:  общественное питание, площадь: общая 546,40 кв. м, инвентарный номер: 18:401:001:003879220:0007:20006, литер: Ж1, ж, ж1, этажность: 1, адрес (местоположение): г. Волгоград, пр. им. В.И. Ленина, 59</t>
  </si>
  <si>
    <t>Земельный участок. Категория земель: земли населенных пунктов-занимаемого ремонтно-механическим цехом, площадь: 6 403,00 кв. м, адрес (местоположение): Россия, Волгоградская область, г. Волгоград, ул. Глазкова, 14а, кадастровый номер: 34:34:040005:25</t>
  </si>
  <si>
    <t>Земельный участок. Категория земель: земли населенных пунктов-занимаемого административным зданием, площадь: 2 837,00 кв. м, адрес (местоположение): Россия, Волгоградская область, г. Волгоград, пр-кт им. В.И. Ленина, 59г, кадастровый номер: 34:34:040005:27</t>
  </si>
  <si>
    <t>Встроенное нежилое помещение на 1-ом и антресс. этажах 4-х этажного административного кирпичного корпуса, состоящего из 4 комнат, назначение: нежилое, площадь: общая 92,70 кв. м, адрес (местоположение): г. Волгоград, пр. им. В.И. Ленина, 59</t>
  </si>
  <si>
    <t>Земельный участок. Категория земель: земли населенных пунктов-занимаемого административным зданием, площадь: 147 067,00 кв. м, адрес (местоположение): Россия, Волгоградская область, г. Волгоград, пр-кт им. В.И.Ленина, 59г, кадастровый номер: 34:34:040005:29</t>
  </si>
  <si>
    <t>Внутризаводские автодороги</t>
  </si>
  <si>
    <t>Подстанция</t>
  </si>
  <si>
    <t>Подкрановый путь</t>
  </si>
  <si>
    <t>Газопровод</t>
  </si>
  <si>
    <t>Наружный газопровод</t>
  </si>
  <si>
    <t>Хозфикальная канализация</t>
  </si>
  <si>
    <t>Ливневая канализация</t>
  </si>
  <si>
    <t>Внешнее электроснабжение</t>
  </si>
  <si>
    <t>Внутризаводские каб.</t>
  </si>
  <si>
    <t>Трубопровод наружного оборотного водоснабжения</t>
  </si>
  <si>
    <t>Кабельные линии</t>
  </si>
  <si>
    <t>Внутрицеховое эл. снабжение</t>
  </si>
  <si>
    <t>Кабельные сети</t>
  </si>
  <si>
    <t>Трубопровод технический канализационный</t>
  </si>
  <si>
    <t>Трубопровод сжатого воздуха</t>
  </si>
  <si>
    <t>Газопровод природного газа</t>
  </si>
  <si>
    <t>Дымовая труба n1</t>
  </si>
  <si>
    <t>Дымовая труба n2</t>
  </si>
  <si>
    <t>Кирпичный забор</t>
  </si>
  <si>
    <t>Трансформаторная под</t>
  </si>
  <si>
    <t>Подстанция трансформ</t>
  </si>
  <si>
    <t>Путь под тележку</t>
  </si>
  <si>
    <t>Ограда склада ГСМ</t>
  </si>
  <si>
    <t>Водопровод технической воды</t>
  </si>
  <si>
    <t>Площадка под вентиляцию</t>
  </si>
  <si>
    <t>Питьевой водопровод</t>
  </si>
  <si>
    <t>Бытовая канализация</t>
  </si>
  <si>
    <t>Приточно-вытяжная вентиляция</t>
  </si>
  <si>
    <t>Складское помещение</t>
  </si>
  <si>
    <t>Внутриплощадочные сети</t>
  </si>
  <si>
    <t>Канализация</t>
  </si>
  <si>
    <t>Технический водопровод</t>
  </si>
  <si>
    <t>Хоз. бытовая канализация</t>
  </si>
  <si>
    <t>Трубопровод хоз. пить</t>
  </si>
  <si>
    <t>Кабельная линия эл. питания</t>
  </si>
  <si>
    <t>Тепловые сети</t>
  </si>
  <si>
    <t>Наружные сети хоз. питьевого водопровода и очистки</t>
  </si>
  <si>
    <t>Наружное оборотное водоснабжение</t>
  </si>
  <si>
    <t>Внешняя телефонная связь</t>
  </si>
  <si>
    <t>Слаботочное хозяйство завода</t>
  </si>
  <si>
    <t>Автодороги и площадки</t>
  </si>
  <si>
    <t>Воздушные линии освещения</t>
  </si>
  <si>
    <t>Асфальтовая дорога о</t>
  </si>
  <si>
    <t>Автодорога от калибр</t>
  </si>
  <si>
    <t>Автодорога и площадка</t>
  </si>
  <si>
    <t>Благоустройство улицы Глазкова</t>
  </si>
  <si>
    <t>Тротуар</t>
  </si>
  <si>
    <t>Наружные тепловые сети и пром. проводки</t>
  </si>
  <si>
    <t>Противопожарный хоз. питьевой водопровод</t>
  </si>
  <si>
    <t>Наружная линия эл. передач</t>
  </si>
  <si>
    <t>Наружная линия эл. передач.</t>
  </si>
  <si>
    <t>Межцеховые сети отопления</t>
  </si>
  <si>
    <t>Система охранной сигнализации</t>
  </si>
  <si>
    <t>ИТОГО по имуществу, ненаходящемуся в залоге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</si>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</sst>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244061"/>
      </right>
      <top/>
      <bottom style="medium">
        <color rgb="FF24406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1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5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5" borderId="1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justify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0" fontId="18" fillId="6" borderId="2" xfId="0" applyFont="1" applyFill="1" applyBorder="1" applyAlignment="1">
      <alignment horizontal="justify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2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/>
    <xf numFmtId="4" fontId="2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9" fontId="2" fillId="0" borderId="0" xfId="0" applyNumberFormat="1" applyFont="1"/>
    <xf numFmtId="4" fontId="2" fillId="0" borderId="0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3">
    <cellStyle name="Обычный" xfId="0" builtinId="0"/>
    <cellStyle name="Обычный_ВЗТДиН" xfId="2"/>
    <cellStyle name="Обычный_ВЭ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tabSelected="1" topLeftCell="A82" workbookViewId="0">
      <selection activeCell="B89" sqref="B89"/>
    </sheetView>
  </sheetViews>
  <sheetFormatPr defaultRowHeight="15" x14ac:dyDescent="0.25"/>
  <cols>
    <col min="1" max="1" width="4.140625" style="1" customWidth="1"/>
    <col min="2" max="2" width="38.5703125" style="1" customWidth="1"/>
    <col min="3" max="3" width="7.5703125" style="48" customWidth="1"/>
    <col min="4" max="4" width="6.85546875" style="1" customWidth="1"/>
    <col min="5" max="5" width="13.7109375" style="1" customWidth="1"/>
    <col min="6" max="6" width="14.5703125" style="50" customWidth="1"/>
    <col min="7" max="7" width="13.7109375" customWidth="1"/>
  </cols>
  <sheetData>
    <row r="1" spans="1:7" ht="142.5" customHeight="1" x14ac:dyDescent="0.25">
      <c r="C1" s="2" t="s">
        <v>0</v>
      </c>
      <c r="D1" s="2"/>
      <c r="E1" s="2"/>
      <c r="F1" s="2"/>
      <c r="G1" s="2"/>
    </row>
    <row r="2" spans="1:7" ht="168" customHeight="1" x14ac:dyDescent="0.2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6" t="s">
        <v>7</v>
      </c>
    </row>
    <row r="3" spans="1:7" ht="36" customHeight="1" x14ac:dyDescent="0.25">
      <c r="A3" s="7" t="s">
        <v>8</v>
      </c>
      <c r="B3" s="7"/>
      <c r="C3" s="7"/>
      <c r="D3" s="7"/>
      <c r="E3" s="7"/>
      <c r="F3" s="7"/>
      <c r="G3" s="7"/>
    </row>
    <row r="4" spans="1:7" ht="36" customHeight="1" x14ac:dyDescent="0.25">
      <c r="A4" s="7" t="s">
        <v>9</v>
      </c>
      <c r="B4" s="7"/>
      <c r="C4" s="7"/>
      <c r="D4" s="7"/>
      <c r="E4" s="7"/>
      <c r="F4" s="7"/>
      <c r="G4" s="7"/>
    </row>
    <row r="5" spans="1:7" ht="89.25" x14ac:dyDescent="0.25">
      <c r="A5" s="8">
        <v>1</v>
      </c>
      <c r="B5" s="9" t="s">
        <v>10</v>
      </c>
      <c r="C5" s="10">
        <v>1</v>
      </c>
      <c r="D5" s="11">
        <v>1</v>
      </c>
      <c r="E5" s="12">
        <v>83428000</v>
      </c>
      <c r="F5" s="13">
        <v>55778266.25</v>
      </c>
      <c r="G5" s="14">
        <f>E5-E5*0.2</f>
        <v>66742400</v>
      </c>
    </row>
    <row r="6" spans="1:7" ht="89.25" x14ac:dyDescent="0.25">
      <c r="A6" s="8">
        <v>2</v>
      </c>
      <c r="B6" s="9" t="s">
        <v>11</v>
      </c>
      <c r="C6" s="10" t="s">
        <v>12</v>
      </c>
      <c r="D6" s="11">
        <v>1</v>
      </c>
      <c r="E6" s="12">
        <v>168050000</v>
      </c>
      <c r="F6" s="13">
        <v>85494095.049999997</v>
      </c>
      <c r="G6" s="14">
        <f t="shared" ref="G6:G12" si="0">E6-E6*0.2</f>
        <v>134440000</v>
      </c>
    </row>
    <row r="7" spans="1:7" ht="89.25" x14ac:dyDescent="0.25">
      <c r="A7" s="8">
        <v>3</v>
      </c>
      <c r="B7" s="9" t="s">
        <v>13</v>
      </c>
      <c r="C7" s="10">
        <v>4</v>
      </c>
      <c r="D7" s="11">
        <v>1</v>
      </c>
      <c r="E7" s="12">
        <v>51813000</v>
      </c>
      <c r="F7" s="13">
        <v>12141849.9</v>
      </c>
      <c r="G7" s="14">
        <f t="shared" si="0"/>
        <v>41450400</v>
      </c>
    </row>
    <row r="8" spans="1:7" ht="76.5" x14ac:dyDescent="0.25">
      <c r="A8" s="8">
        <v>4</v>
      </c>
      <c r="B8" s="9" t="s">
        <v>14</v>
      </c>
      <c r="C8" s="10">
        <v>14</v>
      </c>
      <c r="D8" s="11">
        <v>1</v>
      </c>
      <c r="E8" s="12">
        <v>42311000</v>
      </c>
      <c r="F8" s="15">
        <v>0</v>
      </c>
      <c r="G8" s="14">
        <f t="shared" si="0"/>
        <v>33848800</v>
      </c>
    </row>
    <row r="9" spans="1:7" ht="89.25" x14ac:dyDescent="0.25">
      <c r="A9" s="8">
        <v>5</v>
      </c>
      <c r="B9" s="9" t="s">
        <v>15</v>
      </c>
      <c r="C9" s="10">
        <v>16</v>
      </c>
      <c r="D9" s="11">
        <v>1</v>
      </c>
      <c r="E9" s="12">
        <v>11147000</v>
      </c>
      <c r="F9" s="13">
        <v>5090344.21</v>
      </c>
      <c r="G9" s="14">
        <f t="shared" si="0"/>
        <v>8917600</v>
      </c>
    </row>
    <row r="10" spans="1:7" ht="89.25" x14ac:dyDescent="0.25">
      <c r="A10" s="8">
        <v>6</v>
      </c>
      <c r="B10" s="9" t="s">
        <v>16</v>
      </c>
      <c r="C10" s="10" t="s">
        <v>17</v>
      </c>
      <c r="D10" s="11">
        <v>1</v>
      </c>
      <c r="E10" s="12">
        <v>14747000</v>
      </c>
      <c r="F10" s="13">
        <v>7127520.4800000004</v>
      </c>
      <c r="G10" s="14">
        <f t="shared" si="0"/>
        <v>11797600</v>
      </c>
    </row>
    <row r="11" spans="1:7" ht="89.25" x14ac:dyDescent="0.25">
      <c r="A11" s="8">
        <v>7</v>
      </c>
      <c r="B11" s="9" t="s">
        <v>18</v>
      </c>
      <c r="C11" s="16" t="s">
        <v>19</v>
      </c>
      <c r="D11" s="11">
        <v>1</v>
      </c>
      <c r="E11" s="12">
        <v>46755000</v>
      </c>
      <c r="F11" s="13">
        <v>31302854.699999999</v>
      </c>
      <c r="G11" s="14">
        <f t="shared" si="0"/>
        <v>37404000</v>
      </c>
    </row>
    <row r="12" spans="1:7" ht="89.25" x14ac:dyDescent="0.25">
      <c r="A12" s="8">
        <v>8</v>
      </c>
      <c r="B12" s="9" t="s">
        <v>20</v>
      </c>
      <c r="C12" s="10">
        <v>81720</v>
      </c>
      <c r="D12" s="11">
        <v>1</v>
      </c>
      <c r="E12" s="12">
        <v>18400000</v>
      </c>
      <c r="F12" s="13">
        <v>15760904.68</v>
      </c>
      <c r="G12" s="14">
        <f t="shared" si="0"/>
        <v>14720000</v>
      </c>
    </row>
    <row r="13" spans="1:7" ht="89.25" x14ac:dyDescent="0.25">
      <c r="A13" s="8">
        <v>9</v>
      </c>
      <c r="B13" s="9" t="s">
        <v>21</v>
      </c>
      <c r="C13" s="17" t="s">
        <v>22</v>
      </c>
      <c r="D13" s="11">
        <v>1</v>
      </c>
      <c r="E13" s="12">
        <v>48680000</v>
      </c>
      <c r="F13" s="13">
        <v>3740904.15</v>
      </c>
      <c r="G13" s="18">
        <f>E13-E13*0.2</f>
        <v>38944000</v>
      </c>
    </row>
    <row r="14" spans="1:7" ht="89.25" x14ac:dyDescent="0.25">
      <c r="A14" s="8">
        <v>10</v>
      </c>
      <c r="B14" s="9" t="s">
        <v>23</v>
      </c>
      <c r="C14" s="10">
        <v>7</v>
      </c>
      <c r="D14" s="11">
        <v>1</v>
      </c>
      <c r="E14" s="12">
        <v>19886000</v>
      </c>
      <c r="F14" s="13">
        <v>1062740.04</v>
      </c>
      <c r="G14" s="18">
        <f>E14-E14*0.2</f>
        <v>15908800</v>
      </c>
    </row>
    <row r="15" spans="1:7" ht="27" customHeight="1" x14ac:dyDescent="0.25">
      <c r="A15" s="19" t="s">
        <v>24</v>
      </c>
      <c r="B15" s="19"/>
      <c r="C15" s="19"/>
      <c r="D15" s="20">
        <f>SUM(D5:D14)</f>
        <v>10</v>
      </c>
      <c r="E15" s="21">
        <f>SUM(E5:E14)</f>
        <v>505217000</v>
      </c>
      <c r="F15" s="22">
        <f>SUM(F5:F14)</f>
        <v>217499479.46000001</v>
      </c>
      <c r="G15" s="23">
        <f>SUM(G5:G14)</f>
        <v>404173600</v>
      </c>
    </row>
    <row r="16" spans="1:7" ht="27" customHeight="1" x14ac:dyDescent="0.25">
      <c r="A16" s="24" t="s">
        <v>25</v>
      </c>
      <c r="B16" s="24"/>
      <c r="C16" s="24"/>
      <c r="D16" s="24"/>
      <c r="E16" s="24"/>
      <c r="F16" s="24"/>
      <c r="G16" s="24"/>
    </row>
    <row r="17" spans="1:7" ht="72" x14ac:dyDescent="0.25">
      <c r="A17" s="25">
        <v>1</v>
      </c>
      <c r="B17" s="26" t="s">
        <v>26</v>
      </c>
      <c r="C17" s="27" t="s">
        <v>27</v>
      </c>
      <c r="D17" s="28">
        <v>2</v>
      </c>
      <c r="E17" s="29">
        <v>5739000</v>
      </c>
      <c r="F17" s="30">
        <v>4015360.59</v>
      </c>
      <c r="G17" s="31"/>
    </row>
    <row r="18" spans="1:7" ht="72" x14ac:dyDescent="0.25">
      <c r="A18" s="25">
        <v>2</v>
      </c>
      <c r="B18" s="26" t="s">
        <v>28</v>
      </c>
      <c r="C18" s="27">
        <v>6</v>
      </c>
      <c r="D18" s="28">
        <v>1</v>
      </c>
      <c r="E18" s="29">
        <v>5800000</v>
      </c>
      <c r="F18" s="30">
        <v>1754676.81</v>
      </c>
      <c r="G18" s="31"/>
    </row>
    <row r="19" spans="1:7" ht="60" x14ac:dyDescent="0.25">
      <c r="A19" s="25">
        <v>3</v>
      </c>
      <c r="B19" s="26" t="s">
        <v>29</v>
      </c>
      <c r="C19" s="27">
        <v>22</v>
      </c>
      <c r="D19" s="28">
        <v>1</v>
      </c>
      <c r="E19" s="29">
        <v>397000</v>
      </c>
      <c r="F19" s="30">
        <v>234369.63</v>
      </c>
      <c r="G19" s="31"/>
    </row>
    <row r="20" spans="1:7" ht="72" x14ac:dyDescent="0.25">
      <c r="A20" s="25">
        <v>4</v>
      </c>
      <c r="B20" s="26" t="s">
        <v>30</v>
      </c>
      <c r="C20" s="27">
        <v>80147</v>
      </c>
      <c r="D20" s="28">
        <v>1</v>
      </c>
      <c r="E20" s="29">
        <v>2678000</v>
      </c>
      <c r="F20" s="30">
        <v>2417890.5499999998</v>
      </c>
      <c r="G20" s="31"/>
    </row>
    <row r="21" spans="1:7" ht="60" x14ac:dyDescent="0.25">
      <c r="A21" s="25">
        <v>5</v>
      </c>
      <c r="B21" s="26" t="s">
        <v>31</v>
      </c>
      <c r="C21" s="27">
        <v>81668</v>
      </c>
      <c r="D21" s="28">
        <v>1</v>
      </c>
      <c r="E21" s="29">
        <v>4516000</v>
      </c>
      <c r="F21" s="30">
        <v>4269680.3600000003</v>
      </c>
      <c r="G21" s="31"/>
    </row>
    <row r="22" spans="1:7" ht="60" x14ac:dyDescent="0.25">
      <c r="A22" s="25">
        <v>6</v>
      </c>
      <c r="B22" s="26" t="s">
        <v>32</v>
      </c>
      <c r="C22" s="27" t="s">
        <v>33</v>
      </c>
      <c r="D22" s="28">
        <v>1</v>
      </c>
      <c r="E22" s="29">
        <v>5021000</v>
      </c>
      <c r="F22" s="32"/>
      <c r="G22" s="31"/>
    </row>
    <row r="23" spans="1:7" ht="72" x14ac:dyDescent="0.25">
      <c r="A23" s="25">
        <v>7</v>
      </c>
      <c r="B23" s="26" t="s">
        <v>34</v>
      </c>
      <c r="C23" s="27">
        <v>81669</v>
      </c>
      <c r="D23" s="28">
        <v>1</v>
      </c>
      <c r="E23" s="29">
        <v>21560000</v>
      </c>
      <c r="F23" s="30">
        <v>1143262.27</v>
      </c>
      <c r="G23" s="31"/>
    </row>
    <row r="24" spans="1:7" ht="84" x14ac:dyDescent="0.25">
      <c r="A24" s="25">
        <v>8</v>
      </c>
      <c r="B24" s="26" t="s">
        <v>35</v>
      </c>
      <c r="C24" s="27" t="s">
        <v>33</v>
      </c>
      <c r="D24" s="28">
        <v>1</v>
      </c>
      <c r="E24" s="29">
        <v>16041000</v>
      </c>
      <c r="F24" s="32">
        <v>0</v>
      </c>
      <c r="G24" s="31"/>
    </row>
    <row r="25" spans="1:7" ht="84" x14ac:dyDescent="0.25">
      <c r="A25" s="25">
        <v>9</v>
      </c>
      <c r="B25" s="26" t="s">
        <v>36</v>
      </c>
      <c r="C25" s="27"/>
      <c r="D25" s="28">
        <v>1</v>
      </c>
      <c r="E25" s="29">
        <v>5733000</v>
      </c>
      <c r="F25" s="32">
        <v>0</v>
      </c>
      <c r="G25" s="31"/>
    </row>
    <row r="26" spans="1:7" ht="72" x14ac:dyDescent="0.25">
      <c r="A26" s="25">
        <v>10</v>
      </c>
      <c r="B26" s="26" t="s">
        <v>37</v>
      </c>
      <c r="C26" s="27">
        <v>46</v>
      </c>
      <c r="D26" s="28">
        <v>1</v>
      </c>
      <c r="E26" s="29">
        <v>4081000</v>
      </c>
      <c r="F26" s="32">
        <v>0</v>
      </c>
      <c r="G26" s="31"/>
    </row>
    <row r="27" spans="1:7" ht="60.75" thickBot="1" x14ac:dyDescent="0.3">
      <c r="A27" s="25">
        <v>11</v>
      </c>
      <c r="B27" s="33" t="s">
        <v>38</v>
      </c>
      <c r="C27" s="34">
        <v>13</v>
      </c>
      <c r="D27" s="28">
        <v>1</v>
      </c>
      <c r="E27" s="35">
        <v>2929000</v>
      </c>
      <c r="F27" s="32">
        <v>0</v>
      </c>
      <c r="G27" s="31"/>
    </row>
    <row r="28" spans="1:7" ht="108" x14ac:dyDescent="0.25">
      <c r="A28" s="25">
        <v>12</v>
      </c>
      <c r="B28" s="36" t="s">
        <v>39</v>
      </c>
      <c r="C28" s="27" t="s">
        <v>40</v>
      </c>
      <c r="D28" s="28">
        <v>9</v>
      </c>
      <c r="E28" s="29">
        <v>10929000</v>
      </c>
      <c r="F28" s="32">
        <v>122996.02</v>
      </c>
      <c r="G28" s="31"/>
    </row>
    <row r="29" spans="1:7" ht="72" x14ac:dyDescent="0.25">
      <c r="A29" s="25">
        <v>13</v>
      </c>
      <c r="B29" s="26" t="s">
        <v>41</v>
      </c>
      <c r="C29" s="27" t="s">
        <v>33</v>
      </c>
      <c r="D29" s="28">
        <v>1</v>
      </c>
      <c r="E29" s="29">
        <v>2781000</v>
      </c>
      <c r="F29" s="30">
        <v>0</v>
      </c>
      <c r="G29" s="31"/>
    </row>
    <row r="30" spans="1:7" ht="72" x14ac:dyDescent="0.25">
      <c r="A30" s="25">
        <v>14</v>
      </c>
      <c r="B30" s="26" t="s">
        <v>42</v>
      </c>
      <c r="C30" s="27">
        <v>81851</v>
      </c>
      <c r="D30" s="28">
        <v>1</v>
      </c>
      <c r="E30" s="29">
        <v>20401000</v>
      </c>
      <c r="F30" s="30">
        <v>4864873.54</v>
      </c>
      <c r="G30" s="31"/>
    </row>
    <row r="31" spans="1:7" ht="72" x14ac:dyDescent="0.25">
      <c r="A31" s="25">
        <v>15</v>
      </c>
      <c r="B31" s="37" t="s">
        <v>43</v>
      </c>
      <c r="C31" s="27">
        <v>9446</v>
      </c>
      <c r="D31" s="38">
        <v>1</v>
      </c>
      <c r="E31" s="29">
        <v>20877000</v>
      </c>
      <c r="F31" s="30">
        <v>506498</v>
      </c>
      <c r="G31" s="39"/>
    </row>
    <row r="32" spans="1:7" ht="84" x14ac:dyDescent="0.25">
      <c r="A32" s="25">
        <v>16</v>
      </c>
      <c r="B32" s="37" t="s">
        <v>44</v>
      </c>
      <c r="C32" s="27">
        <v>9447</v>
      </c>
      <c r="D32" s="28">
        <v>1</v>
      </c>
      <c r="E32" s="29">
        <v>8288000</v>
      </c>
      <c r="F32" s="30">
        <v>201081</v>
      </c>
      <c r="G32" s="31"/>
    </row>
    <row r="33" spans="1:7" ht="72" x14ac:dyDescent="0.25">
      <c r="A33" s="25">
        <v>17</v>
      </c>
      <c r="B33" s="36" t="s">
        <v>45</v>
      </c>
      <c r="C33" s="27"/>
      <c r="D33" s="28">
        <v>1</v>
      </c>
      <c r="E33" s="29">
        <v>583000</v>
      </c>
      <c r="F33" s="32">
        <v>0</v>
      </c>
      <c r="G33" s="31"/>
    </row>
    <row r="34" spans="1:7" ht="84" x14ac:dyDescent="0.25">
      <c r="A34" s="25">
        <v>18</v>
      </c>
      <c r="B34" s="37" t="s">
        <v>46</v>
      </c>
      <c r="C34" s="27" t="s">
        <v>33</v>
      </c>
      <c r="D34" s="28">
        <v>1</v>
      </c>
      <c r="E34" s="29">
        <v>170746000</v>
      </c>
      <c r="F34" s="32">
        <v>0</v>
      </c>
      <c r="G34" s="31"/>
    </row>
    <row r="35" spans="1:7" x14ac:dyDescent="0.25">
      <c r="A35" s="25">
        <v>19</v>
      </c>
      <c r="B35" s="37" t="s">
        <v>47</v>
      </c>
      <c r="C35" s="27">
        <v>35</v>
      </c>
      <c r="D35" s="28">
        <v>1</v>
      </c>
      <c r="E35" s="29">
        <v>5985903</v>
      </c>
      <c r="F35" s="30">
        <v>648216.56000000006</v>
      </c>
      <c r="G35" s="31"/>
    </row>
    <row r="36" spans="1:7" x14ac:dyDescent="0.25">
      <c r="A36" s="25">
        <v>20</v>
      </c>
      <c r="B36" s="37" t="s">
        <v>48</v>
      </c>
      <c r="C36" s="27">
        <v>1190</v>
      </c>
      <c r="D36" s="28">
        <v>1</v>
      </c>
      <c r="E36" s="29">
        <v>5576</v>
      </c>
      <c r="F36" s="32">
        <v>0</v>
      </c>
      <c r="G36" s="31"/>
    </row>
    <row r="37" spans="1:7" x14ac:dyDescent="0.25">
      <c r="A37" s="25">
        <v>21</v>
      </c>
      <c r="B37" s="37" t="s">
        <v>49</v>
      </c>
      <c r="C37" s="27">
        <v>2311</v>
      </c>
      <c r="D37" s="28">
        <v>1</v>
      </c>
      <c r="E37" s="29">
        <v>302344</v>
      </c>
      <c r="F37" s="30">
        <v>59359.31</v>
      </c>
      <c r="G37" s="31"/>
    </row>
    <row r="38" spans="1:7" x14ac:dyDescent="0.25">
      <c r="A38" s="25">
        <v>22</v>
      </c>
      <c r="B38" s="37" t="s">
        <v>50</v>
      </c>
      <c r="C38" s="27">
        <v>16192</v>
      </c>
      <c r="D38" s="28">
        <v>1</v>
      </c>
      <c r="E38" s="29">
        <v>370032</v>
      </c>
      <c r="F38" s="32">
        <v>0</v>
      </c>
      <c r="G38" s="31"/>
    </row>
    <row r="39" spans="1:7" x14ac:dyDescent="0.25">
      <c r="A39" s="25">
        <v>23</v>
      </c>
      <c r="B39" s="37" t="s">
        <v>51</v>
      </c>
      <c r="C39" s="27">
        <v>16193</v>
      </c>
      <c r="D39" s="28">
        <v>1</v>
      </c>
      <c r="E39" s="29">
        <v>160157</v>
      </c>
      <c r="F39" s="32">
        <v>0</v>
      </c>
      <c r="G39" s="31"/>
    </row>
    <row r="40" spans="1:7" x14ac:dyDescent="0.25">
      <c r="A40" s="25">
        <v>24</v>
      </c>
      <c r="B40" s="37" t="s">
        <v>52</v>
      </c>
      <c r="C40" s="27">
        <v>16197</v>
      </c>
      <c r="D40" s="28">
        <v>1</v>
      </c>
      <c r="E40" s="29">
        <v>1900486</v>
      </c>
      <c r="F40" s="32">
        <v>0</v>
      </c>
      <c r="G40" s="31"/>
    </row>
    <row r="41" spans="1:7" x14ac:dyDescent="0.25">
      <c r="A41" s="25">
        <v>25</v>
      </c>
      <c r="B41" s="37" t="s">
        <v>53</v>
      </c>
      <c r="C41" s="27">
        <v>16202</v>
      </c>
      <c r="D41" s="28">
        <v>1</v>
      </c>
      <c r="E41" s="29">
        <v>2745860</v>
      </c>
      <c r="F41" s="32">
        <v>0</v>
      </c>
      <c r="G41" s="31"/>
    </row>
    <row r="42" spans="1:7" x14ac:dyDescent="0.25">
      <c r="A42" s="25">
        <v>26</v>
      </c>
      <c r="B42" s="37" t="s">
        <v>54</v>
      </c>
      <c r="C42" s="27">
        <v>16205</v>
      </c>
      <c r="D42" s="28">
        <v>1</v>
      </c>
      <c r="E42" s="29">
        <v>1834355</v>
      </c>
      <c r="F42" s="32">
        <v>0</v>
      </c>
      <c r="G42" s="31"/>
    </row>
    <row r="43" spans="1:7" x14ac:dyDescent="0.25">
      <c r="A43" s="25">
        <v>27</v>
      </c>
      <c r="B43" s="37" t="s">
        <v>55</v>
      </c>
      <c r="C43" s="40">
        <v>16206</v>
      </c>
      <c r="D43" s="28">
        <v>1</v>
      </c>
      <c r="E43" s="29">
        <v>916120</v>
      </c>
      <c r="F43" s="30">
        <v>39387.910000000003</v>
      </c>
      <c r="G43" s="31"/>
    </row>
    <row r="44" spans="1:7" ht="24" x14ac:dyDescent="0.25">
      <c r="A44" s="25">
        <v>28</v>
      </c>
      <c r="B44" s="37" t="s">
        <v>56</v>
      </c>
      <c r="C44" s="40">
        <v>16207</v>
      </c>
      <c r="D44" s="28">
        <v>1</v>
      </c>
      <c r="E44" s="29">
        <v>40301</v>
      </c>
      <c r="F44" s="32">
        <v>0</v>
      </c>
      <c r="G44" s="31"/>
    </row>
    <row r="45" spans="1:7" ht="24" x14ac:dyDescent="0.25">
      <c r="A45" s="25">
        <v>29</v>
      </c>
      <c r="B45" s="37" t="s">
        <v>56</v>
      </c>
      <c r="C45" s="27">
        <v>16208</v>
      </c>
      <c r="D45" s="28">
        <v>1</v>
      </c>
      <c r="E45" s="29">
        <v>22183</v>
      </c>
      <c r="F45" s="32">
        <v>0</v>
      </c>
      <c r="G45" s="31"/>
    </row>
    <row r="46" spans="1:7" ht="24" x14ac:dyDescent="0.25">
      <c r="A46" s="25">
        <v>30</v>
      </c>
      <c r="B46" s="37" t="s">
        <v>56</v>
      </c>
      <c r="C46" s="27">
        <v>16209</v>
      </c>
      <c r="D46" s="28">
        <v>1</v>
      </c>
      <c r="E46" s="29">
        <v>39742</v>
      </c>
      <c r="F46" s="32">
        <v>0</v>
      </c>
      <c r="G46" s="31"/>
    </row>
    <row r="47" spans="1:7" x14ac:dyDescent="0.25">
      <c r="A47" s="25">
        <v>31</v>
      </c>
      <c r="B47" s="37" t="s">
        <v>57</v>
      </c>
      <c r="C47" s="27">
        <v>16221</v>
      </c>
      <c r="D47" s="28">
        <v>1</v>
      </c>
      <c r="E47" s="29">
        <v>1001589</v>
      </c>
      <c r="F47" s="32">
        <v>0</v>
      </c>
      <c r="G47" s="31"/>
    </row>
    <row r="48" spans="1:7" x14ac:dyDescent="0.25">
      <c r="A48" s="25">
        <v>32</v>
      </c>
      <c r="B48" s="37" t="s">
        <v>58</v>
      </c>
      <c r="C48" s="27">
        <v>16502</v>
      </c>
      <c r="D48" s="28">
        <v>1</v>
      </c>
      <c r="E48" s="29">
        <v>265641</v>
      </c>
      <c r="F48" s="32">
        <v>0</v>
      </c>
      <c r="G48" s="31"/>
    </row>
    <row r="49" spans="1:7" x14ac:dyDescent="0.25">
      <c r="A49" s="25">
        <v>33</v>
      </c>
      <c r="B49" s="37" t="s">
        <v>58</v>
      </c>
      <c r="C49" s="27">
        <v>16504</v>
      </c>
      <c r="D49" s="28">
        <v>1</v>
      </c>
      <c r="E49" s="29">
        <v>129701</v>
      </c>
      <c r="F49" s="32">
        <v>0</v>
      </c>
      <c r="G49" s="31"/>
    </row>
    <row r="50" spans="1:7" x14ac:dyDescent="0.25">
      <c r="A50" s="25">
        <v>34</v>
      </c>
      <c r="B50" s="37" t="s">
        <v>58</v>
      </c>
      <c r="C50" s="27">
        <v>16505</v>
      </c>
      <c r="D50" s="28">
        <v>1</v>
      </c>
      <c r="E50" s="29">
        <v>104202</v>
      </c>
      <c r="F50" s="32">
        <v>0</v>
      </c>
      <c r="G50" s="31"/>
    </row>
    <row r="51" spans="1:7" x14ac:dyDescent="0.25">
      <c r="A51" s="25">
        <v>35</v>
      </c>
      <c r="B51" s="37" t="s">
        <v>59</v>
      </c>
      <c r="C51" s="27">
        <v>16506</v>
      </c>
      <c r="D51" s="28">
        <v>1</v>
      </c>
      <c r="E51" s="29">
        <v>180352</v>
      </c>
      <c r="F51" s="32">
        <v>0</v>
      </c>
      <c r="G51" s="31"/>
    </row>
    <row r="52" spans="1:7" x14ac:dyDescent="0.25">
      <c r="A52" s="25">
        <v>36</v>
      </c>
      <c r="B52" s="37" t="s">
        <v>58</v>
      </c>
      <c r="C52" s="27">
        <v>16507</v>
      </c>
      <c r="D52" s="28">
        <v>1</v>
      </c>
      <c r="E52" s="29">
        <v>2047731</v>
      </c>
      <c r="F52" s="30">
        <v>261871.93</v>
      </c>
      <c r="G52" s="31"/>
    </row>
    <row r="53" spans="1:7" x14ac:dyDescent="0.25">
      <c r="A53" s="25">
        <v>37</v>
      </c>
      <c r="B53" s="37" t="s">
        <v>58</v>
      </c>
      <c r="C53" s="27">
        <v>16508</v>
      </c>
      <c r="D53" s="28">
        <v>1</v>
      </c>
      <c r="E53" s="29">
        <v>140529</v>
      </c>
      <c r="F53" s="32">
        <v>0</v>
      </c>
      <c r="G53" s="31"/>
    </row>
    <row r="54" spans="1:7" x14ac:dyDescent="0.25">
      <c r="A54" s="25">
        <v>38</v>
      </c>
      <c r="B54" s="37" t="s">
        <v>58</v>
      </c>
      <c r="C54" s="27">
        <v>16509</v>
      </c>
      <c r="D54" s="28">
        <v>1</v>
      </c>
      <c r="E54" s="29">
        <v>400022</v>
      </c>
      <c r="F54" s="30">
        <v>57905.99</v>
      </c>
      <c r="G54" s="31"/>
    </row>
    <row r="55" spans="1:7" x14ac:dyDescent="0.25">
      <c r="A55" s="25">
        <v>39</v>
      </c>
      <c r="B55" s="37" t="s">
        <v>50</v>
      </c>
      <c r="C55" s="27">
        <v>16511</v>
      </c>
      <c r="D55" s="28">
        <v>1</v>
      </c>
      <c r="E55" s="29">
        <v>9027</v>
      </c>
      <c r="F55" s="32">
        <v>0</v>
      </c>
      <c r="G55" s="31"/>
    </row>
    <row r="56" spans="1:7" x14ac:dyDescent="0.25">
      <c r="A56" s="25">
        <v>40</v>
      </c>
      <c r="B56" s="37" t="s">
        <v>60</v>
      </c>
      <c r="C56" s="27">
        <v>16513</v>
      </c>
      <c r="D56" s="28">
        <v>1</v>
      </c>
      <c r="E56" s="29">
        <v>12836</v>
      </c>
      <c r="F56" s="32">
        <v>0</v>
      </c>
      <c r="G56" s="31"/>
    </row>
    <row r="57" spans="1:7" x14ac:dyDescent="0.25">
      <c r="A57" s="25">
        <v>41</v>
      </c>
      <c r="B57" s="37" t="s">
        <v>50</v>
      </c>
      <c r="C57" s="27">
        <v>16544</v>
      </c>
      <c r="D57" s="28">
        <v>1</v>
      </c>
      <c r="E57" s="29">
        <v>7603</v>
      </c>
      <c r="F57" s="32">
        <v>0</v>
      </c>
      <c r="G57" s="31"/>
    </row>
    <row r="58" spans="1:7" x14ac:dyDescent="0.25">
      <c r="A58" s="25">
        <v>42</v>
      </c>
      <c r="B58" s="37" t="s">
        <v>61</v>
      </c>
      <c r="C58" s="40">
        <v>16545</v>
      </c>
      <c r="D58" s="28">
        <v>1</v>
      </c>
      <c r="E58" s="29">
        <v>11121</v>
      </c>
      <c r="F58" s="32">
        <v>0</v>
      </c>
      <c r="G58" s="31"/>
    </row>
    <row r="59" spans="1:7" x14ac:dyDescent="0.25">
      <c r="A59" s="25">
        <v>43</v>
      </c>
      <c r="B59" s="37" t="s">
        <v>62</v>
      </c>
      <c r="C59" s="27">
        <v>16550</v>
      </c>
      <c r="D59" s="28">
        <v>1</v>
      </c>
      <c r="E59" s="29">
        <v>34384</v>
      </c>
      <c r="F59" s="32">
        <v>0</v>
      </c>
      <c r="G59" s="31"/>
    </row>
    <row r="60" spans="1:7" x14ac:dyDescent="0.25">
      <c r="A60" s="25">
        <v>44</v>
      </c>
      <c r="B60" s="37" t="s">
        <v>61</v>
      </c>
      <c r="C60" s="27">
        <v>16565</v>
      </c>
      <c r="D60" s="28">
        <v>1</v>
      </c>
      <c r="E60" s="29">
        <v>71223</v>
      </c>
      <c r="F60" s="32">
        <v>0</v>
      </c>
      <c r="G60" s="31"/>
    </row>
    <row r="61" spans="1:7" x14ac:dyDescent="0.25">
      <c r="A61" s="25">
        <v>45</v>
      </c>
      <c r="B61" s="37" t="s">
        <v>63</v>
      </c>
      <c r="C61" s="27">
        <v>48</v>
      </c>
      <c r="D61" s="28">
        <v>1</v>
      </c>
      <c r="E61" s="29">
        <v>1770990</v>
      </c>
      <c r="F61" s="30">
        <v>99748.21</v>
      </c>
      <c r="G61" s="31"/>
    </row>
    <row r="62" spans="1:7" x14ac:dyDescent="0.25">
      <c r="A62" s="25">
        <v>46</v>
      </c>
      <c r="B62" s="37" t="s">
        <v>64</v>
      </c>
      <c r="C62" s="27">
        <v>49</v>
      </c>
      <c r="D62" s="28">
        <v>1</v>
      </c>
      <c r="E62" s="29">
        <v>2114534</v>
      </c>
      <c r="F62" s="30">
        <v>187004.65</v>
      </c>
      <c r="G62" s="31"/>
    </row>
    <row r="63" spans="1:7" x14ac:dyDescent="0.25">
      <c r="A63" s="25">
        <v>47</v>
      </c>
      <c r="B63" s="37" t="s">
        <v>65</v>
      </c>
      <c r="C63" s="27">
        <v>57</v>
      </c>
      <c r="D63" s="28">
        <v>1</v>
      </c>
      <c r="E63" s="29">
        <v>2572877</v>
      </c>
      <c r="F63" s="30">
        <v>139535.34</v>
      </c>
      <c r="G63" s="31"/>
    </row>
    <row r="64" spans="1:7" x14ac:dyDescent="0.25">
      <c r="A64" s="25">
        <v>48</v>
      </c>
      <c r="B64" s="37" t="s">
        <v>66</v>
      </c>
      <c r="C64" s="27">
        <v>22083</v>
      </c>
      <c r="D64" s="28">
        <v>1</v>
      </c>
      <c r="E64" s="29">
        <v>6555</v>
      </c>
      <c r="F64" s="32">
        <v>0</v>
      </c>
      <c r="G64" s="31"/>
    </row>
    <row r="65" spans="1:7" x14ac:dyDescent="0.25">
      <c r="A65" s="25">
        <v>49</v>
      </c>
      <c r="B65" s="37" t="s">
        <v>67</v>
      </c>
      <c r="C65" s="27">
        <v>24672</v>
      </c>
      <c r="D65" s="28">
        <v>1</v>
      </c>
      <c r="E65" s="29">
        <v>7228</v>
      </c>
      <c r="F65" s="30">
        <v>38771.64</v>
      </c>
      <c r="G65" s="31"/>
    </row>
    <row r="66" spans="1:7" x14ac:dyDescent="0.25">
      <c r="A66" s="25">
        <v>50</v>
      </c>
      <c r="B66" s="37" t="s">
        <v>67</v>
      </c>
      <c r="C66" s="27">
        <v>24673</v>
      </c>
      <c r="D66" s="28">
        <v>1</v>
      </c>
      <c r="E66" s="29">
        <v>7228</v>
      </c>
      <c r="F66" s="30">
        <v>38771.67</v>
      </c>
      <c r="G66" s="31"/>
    </row>
    <row r="67" spans="1:7" x14ac:dyDescent="0.25">
      <c r="A67" s="25">
        <v>51</v>
      </c>
      <c r="B67" s="37" t="s">
        <v>68</v>
      </c>
      <c r="C67" s="27">
        <v>24808</v>
      </c>
      <c r="D67" s="28">
        <v>1</v>
      </c>
      <c r="E67" s="29">
        <v>81329</v>
      </c>
      <c r="F67" s="30">
        <v>22670.22</v>
      </c>
      <c r="G67" s="31"/>
    </row>
    <row r="68" spans="1:7" x14ac:dyDescent="0.25">
      <c r="A68" s="25">
        <v>52</v>
      </c>
      <c r="B68" s="37" t="s">
        <v>69</v>
      </c>
      <c r="C68" s="27">
        <v>28036</v>
      </c>
      <c r="D68" s="28">
        <v>1</v>
      </c>
      <c r="E68" s="29">
        <v>197273</v>
      </c>
      <c r="F68" s="30">
        <v>11185.42</v>
      </c>
      <c r="G68" s="31"/>
    </row>
    <row r="69" spans="1:7" x14ac:dyDescent="0.25">
      <c r="A69" s="25">
        <v>53</v>
      </c>
      <c r="B69" s="37" t="s">
        <v>49</v>
      </c>
      <c r="C69" s="27">
        <v>29552</v>
      </c>
      <c r="D69" s="28">
        <v>1</v>
      </c>
      <c r="E69" s="29">
        <v>189591</v>
      </c>
      <c r="F69" s="30">
        <v>39304.300000000003</v>
      </c>
      <c r="G69" s="31"/>
    </row>
    <row r="70" spans="1:7" x14ac:dyDescent="0.25">
      <c r="A70" s="25">
        <v>54</v>
      </c>
      <c r="B70" s="37" t="s">
        <v>49</v>
      </c>
      <c r="C70" s="27">
        <v>29686</v>
      </c>
      <c r="D70" s="28">
        <v>1</v>
      </c>
      <c r="E70" s="29">
        <v>410308</v>
      </c>
      <c r="F70" s="30">
        <v>85520.16</v>
      </c>
      <c r="G70" s="31"/>
    </row>
    <row r="71" spans="1:7" x14ac:dyDescent="0.25">
      <c r="A71" s="25">
        <v>55</v>
      </c>
      <c r="B71" s="37" t="s">
        <v>70</v>
      </c>
      <c r="C71" s="27">
        <v>80471</v>
      </c>
      <c r="D71" s="28">
        <v>1</v>
      </c>
      <c r="E71" s="29">
        <v>11339</v>
      </c>
      <c r="F71" s="32">
        <v>0</v>
      </c>
      <c r="G71" s="31"/>
    </row>
    <row r="72" spans="1:7" x14ac:dyDescent="0.25">
      <c r="A72" s="25">
        <v>56</v>
      </c>
      <c r="B72" s="37" t="s">
        <v>49</v>
      </c>
      <c r="C72" s="27">
        <v>80902</v>
      </c>
      <c r="D72" s="28">
        <v>1</v>
      </c>
      <c r="E72" s="29">
        <v>1832112</v>
      </c>
      <c r="F72" s="30">
        <v>400589.6</v>
      </c>
      <c r="G72" s="31"/>
    </row>
    <row r="73" spans="1:7" x14ac:dyDescent="0.25">
      <c r="A73" s="25">
        <v>57</v>
      </c>
      <c r="B73" s="37" t="s">
        <v>71</v>
      </c>
      <c r="C73" s="27">
        <v>81389</v>
      </c>
      <c r="D73" s="28">
        <v>1</v>
      </c>
      <c r="E73" s="29">
        <v>108104</v>
      </c>
      <c r="F73" s="32">
        <v>0</v>
      </c>
      <c r="G73" s="31"/>
    </row>
    <row r="74" spans="1:7" x14ac:dyDescent="0.25">
      <c r="A74" s="25">
        <v>58</v>
      </c>
      <c r="B74" s="37" t="s">
        <v>72</v>
      </c>
      <c r="C74" s="27">
        <v>81576</v>
      </c>
      <c r="D74" s="28">
        <v>1</v>
      </c>
      <c r="E74" s="29">
        <v>83895</v>
      </c>
      <c r="F74" s="32">
        <v>0</v>
      </c>
      <c r="G74" s="31"/>
    </row>
    <row r="75" spans="1:7" x14ac:dyDescent="0.25">
      <c r="A75" s="25">
        <v>59</v>
      </c>
      <c r="B75" s="37" t="s">
        <v>73</v>
      </c>
      <c r="C75" s="27">
        <v>81577</v>
      </c>
      <c r="D75" s="28">
        <v>1</v>
      </c>
      <c r="E75" s="29">
        <v>168149</v>
      </c>
      <c r="F75" s="30">
        <v>18890.060000000001</v>
      </c>
      <c r="G75" s="31"/>
    </row>
    <row r="76" spans="1:7" x14ac:dyDescent="0.25">
      <c r="A76" s="25">
        <v>60</v>
      </c>
      <c r="B76" s="37" t="s">
        <v>74</v>
      </c>
      <c r="C76" s="27">
        <v>81578</v>
      </c>
      <c r="D76" s="28">
        <v>1</v>
      </c>
      <c r="E76" s="29">
        <v>139763</v>
      </c>
      <c r="F76" s="32">
        <v>0</v>
      </c>
      <c r="G76" s="31"/>
    </row>
    <row r="77" spans="1:7" x14ac:dyDescent="0.25">
      <c r="A77" s="25">
        <v>61</v>
      </c>
      <c r="B77" s="37" t="s">
        <v>75</v>
      </c>
      <c r="C77" s="27">
        <v>81611</v>
      </c>
      <c r="D77" s="28">
        <v>1</v>
      </c>
      <c r="E77" s="29">
        <v>348523</v>
      </c>
      <c r="F77" s="30">
        <v>9321.84</v>
      </c>
      <c r="G77" s="31"/>
    </row>
    <row r="78" spans="1:7" x14ac:dyDescent="0.25">
      <c r="A78" s="25">
        <v>62</v>
      </c>
      <c r="B78" s="37" t="s">
        <v>76</v>
      </c>
      <c r="C78" s="27">
        <v>81619</v>
      </c>
      <c r="D78" s="28">
        <v>1</v>
      </c>
      <c r="E78" s="29">
        <v>5212932</v>
      </c>
      <c r="F78" s="30">
        <v>632935.46</v>
      </c>
      <c r="G78" s="31"/>
    </row>
    <row r="79" spans="1:7" x14ac:dyDescent="0.25">
      <c r="A79" s="25">
        <v>63</v>
      </c>
      <c r="B79" s="37" t="s">
        <v>77</v>
      </c>
      <c r="C79" s="27">
        <v>81672</v>
      </c>
      <c r="D79" s="28">
        <v>1</v>
      </c>
      <c r="E79" s="29">
        <v>183067</v>
      </c>
      <c r="F79" s="30">
        <v>18902.330000000002</v>
      </c>
      <c r="G79" s="31"/>
    </row>
    <row r="80" spans="1:7" x14ac:dyDescent="0.25">
      <c r="A80" s="25">
        <v>64</v>
      </c>
      <c r="B80" s="37" t="s">
        <v>78</v>
      </c>
      <c r="C80" s="27">
        <v>81673</v>
      </c>
      <c r="D80" s="28">
        <v>1</v>
      </c>
      <c r="E80" s="29">
        <v>276792</v>
      </c>
      <c r="F80" s="30">
        <v>44819.44</v>
      </c>
      <c r="G80" s="31"/>
    </row>
    <row r="81" spans="1:7" x14ac:dyDescent="0.25">
      <c r="A81" s="25">
        <v>65</v>
      </c>
      <c r="B81" s="37" t="s">
        <v>79</v>
      </c>
      <c r="C81" s="27">
        <v>81674</v>
      </c>
      <c r="D81" s="28">
        <v>1</v>
      </c>
      <c r="E81" s="29">
        <v>177029</v>
      </c>
      <c r="F81" s="30">
        <v>17388.23</v>
      </c>
      <c r="G81" s="31"/>
    </row>
    <row r="82" spans="1:7" x14ac:dyDescent="0.25">
      <c r="A82" s="25">
        <v>66</v>
      </c>
      <c r="B82" s="37" t="s">
        <v>80</v>
      </c>
      <c r="C82" s="40">
        <v>81675</v>
      </c>
      <c r="D82" s="28">
        <v>1</v>
      </c>
      <c r="E82" s="29">
        <v>500172</v>
      </c>
      <c r="F82" s="32">
        <v>0</v>
      </c>
      <c r="G82" s="31"/>
    </row>
    <row r="83" spans="1:7" x14ac:dyDescent="0.25">
      <c r="A83" s="25">
        <v>67</v>
      </c>
      <c r="B83" s="37" t="s">
        <v>81</v>
      </c>
      <c r="C83" s="27">
        <v>81676</v>
      </c>
      <c r="D83" s="28">
        <v>1</v>
      </c>
      <c r="E83" s="29">
        <v>102391</v>
      </c>
      <c r="F83" s="30">
        <v>11173.66</v>
      </c>
      <c r="G83" s="31"/>
    </row>
    <row r="84" spans="1:7" x14ac:dyDescent="0.25">
      <c r="A84" s="25">
        <v>68</v>
      </c>
      <c r="B84" s="37" t="s">
        <v>82</v>
      </c>
      <c r="C84" s="40">
        <v>81677</v>
      </c>
      <c r="D84" s="28">
        <v>1</v>
      </c>
      <c r="E84" s="29">
        <v>727601</v>
      </c>
      <c r="F84" s="32">
        <v>0</v>
      </c>
      <c r="G84" s="31"/>
    </row>
    <row r="85" spans="1:7" ht="24" x14ac:dyDescent="0.25">
      <c r="A85" s="25">
        <v>69</v>
      </c>
      <c r="B85" s="37" t="s">
        <v>83</v>
      </c>
      <c r="C85" s="40">
        <v>81678</v>
      </c>
      <c r="D85" s="28">
        <v>1</v>
      </c>
      <c r="E85" s="29">
        <v>124852</v>
      </c>
      <c r="F85" s="30">
        <v>111238.65</v>
      </c>
      <c r="G85" s="31"/>
    </row>
    <row r="86" spans="1:7" x14ac:dyDescent="0.25">
      <c r="A86" s="25">
        <v>70</v>
      </c>
      <c r="B86" s="37" t="s">
        <v>84</v>
      </c>
      <c r="C86" s="40">
        <v>81681</v>
      </c>
      <c r="D86" s="28">
        <v>1</v>
      </c>
      <c r="E86" s="29">
        <v>395937</v>
      </c>
      <c r="F86" s="32">
        <v>0</v>
      </c>
      <c r="G86" s="31"/>
    </row>
    <row r="87" spans="1:7" x14ac:dyDescent="0.25">
      <c r="A87" s="25">
        <v>71</v>
      </c>
      <c r="B87" s="37" t="s">
        <v>85</v>
      </c>
      <c r="C87" s="27">
        <v>81683</v>
      </c>
      <c r="D87" s="28">
        <v>1</v>
      </c>
      <c r="E87" s="29">
        <v>41903</v>
      </c>
      <c r="F87" s="32">
        <v>0</v>
      </c>
      <c r="G87" s="31"/>
    </row>
    <row r="88" spans="1:7" x14ac:dyDescent="0.25">
      <c r="A88" s="25">
        <v>72</v>
      </c>
      <c r="B88" s="37" t="s">
        <v>86</v>
      </c>
      <c r="C88" s="27">
        <v>81684</v>
      </c>
      <c r="D88" s="28">
        <v>1</v>
      </c>
      <c r="E88" s="29">
        <v>84416</v>
      </c>
      <c r="F88" s="32">
        <v>0</v>
      </c>
      <c r="G88" s="31"/>
    </row>
    <row r="89" spans="1:7" x14ac:dyDescent="0.25">
      <c r="A89" s="25">
        <v>73</v>
      </c>
      <c r="B89" s="37" t="s">
        <v>87</v>
      </c>
      <c r="C89" s="27">
        <v>81685</v>
      </c>
      <c r="D89" s="28">
        <v>1</v>
      </c>
      <c r="E89" s="29">
        <v>400343</v>
      </c>
      <c r="F89" s="32">
        <v>0</v>
      </c>
      <c r="G89" s="31"/>
    </row>
    <row r="90" spans="1:7" x14ac:dyDescent="0.25">
      <c r="A90" s="25">
        <v>74</v>
      </c>
      <c r="B90" s="37" t="s">
        <v>88</v>
      </c>
      <c r="C90" s="40">
        <v>81687</v>
      </c>
      <c r="D90" s="28">
        <v>1</v>
      </c>
      <c r="E90" s="29">
        <v>124295</v>
      </c>
      <c r="F90" s="32">
        <v>0</v>
      </c>
      <c r="G90" s="31"/>
    </row>
    <row r="91" spans="1:7" x14ac:dyDescent="0.25">
      <c r="A91" s="25">
        <v>75</v>
      </c>
      <c r="B91" s="37" t="s">
        <v>87</v>
      </c>
      <c r="C91" s="27">
        <v>81692</v>
      </c>
      <c r="D91" s="28">
        <v>1</v>
      </c>
      <c r="E91" s="29">
        <v>2146893</v>
      </c>
      <c r="F91" s="30">
        <v>307831.74</v>
      </c>
      <c r="G91" s="31"/>
    </row>
    <row r="92" spans="1:7" x14ac:dyDescent="0.25">
      <c r="A92" s="25">
        <v>76</v>
      </c>
      <c r="B92" s="37" t="s">
        <v>89</v>
      </c>
      <c r="C92" s="27">
        <v>81693</v>
      </c>
      <c r="D92" s="28">
        <v>1</v>
      </c>
      <c r="E92" s="29">
        <v>2202778</v>
      </c>
      <c r="F92" s="30">
        <v>190997.59</v>
      </c>
      <c r="G92" s="31"/>
    </row>
    <row r="93" spans="1:7" x14ac:dyDescent="0.25">
      <c r="A93" s="25">
        <v>77</v>
      </c>
      <c r="B93" s="37" t="s">
        <v>90</v>
      </c>
      <c r="C93" s="40">
        <v>81694</v>
      </c>
      <c r="D93" s="28">
        <v>1</v>
      </c>
      <c r="E93" s="29">
        <v>3774527</v>
      </c>
      <c r="F93" s="30">
        <v>499770.51</v>
      </c>
      <c r="G93" s="31"/>
    </row>
    <row r="94" spans="1:7" x14ac:dyDescent="0.25">
      <c r="A94" s="25">
        <v>78</v>
      </c>
      <c r="B94" s="37" t="s">
        <v>91</v>
      </c>
      <c r="C94" s="27">
        <v>81695</v>
      </c>
      <c r="D94" s="28">
        <v>1</v>
      </c>
      <c r="E94" s="29">
        <v>1128645</v>
      </c>
      <c r="F94" s="30">
        <v>176695.65</v>
      </c>
      <c r="G94" s="31"/>
    </row>
    <row r="95" spans="1:7" x14ac:dyDescent="0.25">
      <c r="A95" s="25">
        <v>79</v>
      </c>
      <c r="B95" s="37" t="s">
        <v>92</v>
      </c>
      <c r="C95" s="27">
        <v>81696</v>
      </c>
      <c r="D95" s="28">
        <v>1</v>
      </c>
      <c r="E95" s="29">
        <v>106612</v>
      </c>
      <c r="F95" s="30">
        <v>259907.20000000001</v>
      </c>
      <c r="G95" s="31"/>
    </row>
    <row r="96" spans="1:7" x14ac:dyDescent="0.25">
      <c r="A96" s="25">
        <v>80</v>
      </c>
      <c r="B96" s="37" t="s">
        <v>92</v>
      </c>
      <c r="C96" s="27">
        <v>81697</v>
      </c>
      <c r="D96" s="28">
        <v>1</v>
      </c>
      <c r="E96" s="29">
        <v>229725</v>
      </c>
      <c r="F96" s="30">
        <v>264581.86</v>
      </c>
      <c r="G96" s="31"/>
    </row>
    <row r="97" spans="1:7" x14ac:dyDescent="0.25">
      <c r="A97" s="25">
        <v>81</v>
      </c>
      <c r="B97" s="37" t="s">
        <v>93</v>
      </c>
      <c r="C97" s="27">
        <v>81700</v>
      </c>
      <c r="D97" s="28">
        <v>1</v>
      </c>
      <c r="E97" s="29">
        <v>75407</v>
      </c>
      <c r="F97" s="30">
        <v>35847.99</v>
      </c>
      <c r="G97" s="31"/>
    </row>
    <row r="98" spans="1:7" x14ac:dyDescent="0.25">
      <c r="A98" s="25">
        <v>82</v>
      </c>
      <c r="B98" s="37" t="s">
        <v>93</v>
      </c>
      <c r="C98" s="27">
        <v>81701</v>
      </c>
      <c r="D98" s="28">
        <v>1</v>
      </c>
      <c r="E98" s="29">
        <v>88039</v>
      </c>
      <c r="F98" s="30">
        <v>42535.79</v>
      </c>
      <c r="G98" s="31"/>
    </row>
    <row r="99" spans="1:7" x14ac:dyDescent="0.25">
      <c r="A99" s="25">
        <v>83</v>
      </c>
      <c r="B99" s="37" t="s">
        <v>94</v>
      </c>
      <c r="C99" s="27">
        <v>81747</v>
      </c>
      <c r="D99" s="28">
        <v>1</v>
      </c>
      <c r="E99" s="29">
        <v>51500</v>
      </c>
      <c r="F99" s="32">
        <v>0</v>
      </c>
      <c r="G99" s="31"/>
    </row>
    <row r="100" spans="1:7" x14ac:dyDescent="0.25">
      <c r="A100" s="25">
        <v>84</v>
      </c>
      <c r="B100" s="37" t="s">
        <v>95</v>
      </c>
      <c r="C100" s="27">
        <v>81748</v>
      </c>
      <c r="D100" s="28">
        <v>1</v>
      </c>
      <c r="E100" s="29">
        <v>114062</v>
      </c>
      <c r="F100" s="32">
        <v>0</v>
      </c>
      <c r="G100" s="31"/>
    </row>
    <row r="101" spans="1:7" x14ac:dyDescent="0.25">
      <c r="A101" s="25">
        <v>85</v>
      </c>
      <c r="B101" s="37" t="s">
        <v>96</v>
      </c>
      <c r="C101" s="27">
        <v>81753</v>
      </c>
      <c r="D101" s="28">
        <v>1</v>
      </c>
      <c r="E101" s="29">
        <v>40271</v>
      </c>
      <c r="F101" s="30">
        <v>4892.42</v>
      </c>
      <c r="G101" s="31"/>
    </row>
    <row r="102" spans="1:7" x14ac:dyDescent="0.25">
      <c r="A102" s="25">
        <v>86</v>
      </c>
      <c r="B102" s="37" t="s">
        <v>97</v>
      </c>
      <c r="C102" s="27">
        <v>81754</v>
      </c>
      <c r="D102" s="28">
        <v>1</v>
      </c>
      <c r="E102" s="29">
        <v>36103</v>
      </c>
      <c r="F102" s="30">
        <v>4386.53</v>
      </c>
      <c r="G102" s="31"/>
    </row>
    <row r="103" spans="1:7" x14ac:dyDescent="0.25">
      <c r="A103" s="25">
        <v>87</v>
      </c>
      <c r="B103" s="37" t="s">
        <v>98</v>
      </c>
      <c r="C103" s="27">
        <v>81755</v>
      </c>
      <c r="D103" s="28">
        <v>1</v>
      </c>
      <c r="E103" s="29">
        <v>1298642</v>
      </c>
      <c r="F103" s="32">
        <v>0</v>
      </c>
      <c r="G103" s="31"/>
    </row>
    <row r="104" spans="1:7" x14ac:dyDescent="0.25">
      <c r="A104" s="25">
        <v>88</v>
      </c>
      <c r="B104" s="37" t="s">
        <v>99</v>
      </c>
      <c r="C104" s="27">
        <v>83017</v>
      </c>
      <c r="D104" s="28">
        <v>1</v>
      </c>
      <c r="E104" s="29">
        <v>14865</v>
      </c>
      <c r="F104" s="30">
        <v>3296.16</v>
      </c>
      <c r="G104" s="31"/>
    </row>
    <row r="105" spans="1:7" ht="15" customHeight="1" x14ac:dyDescent="0.25">
      <c r="A105" s="19" t="s">
        <v>100</v>
      </c>
      <c r="B105" s="19"/>
      <c r="C105" s="19"/>
      <c r="D105" s="41">
        <f>SUM(D17:D104)</f>
        <v>97</v>
      </c>
      <c r="E105" s="29">
        <f>SUM(E17:E104)</f>
        <v>357548617</v>
      </c>
      <c r="F105" s="42">
        <f>SUM(F17:F104)</f>
        <v>24315944.789999995</v>
      </c>
      <c r="G105" s="31"/>
    </row>
    <row r="106" spans="1:7" x14ac:dyDescent="0.25">
      <c r="A106" s="43" t="s">
        <v>101</v>
      </c>
      <c r="B106" s="43"/>
      <c r="C106" s="43"/>
      <c r="D106" s="44">
        <f>D15+D105</f>
        <v>107</v>
      </c>
      <c r="E106" s="45">
        <f>E15+E105</f>
        <v>862765617</v>
      </c>
      <c r="F106" s="46">
        <f>F15+F105</f>
        <v>241815424.25</v>
      </c>
      <c r="G106" s="47">
        <f>G15+E105</f>
        <v>761722217</v>
      </c>
    </row>
    <row r="107" spans="1:7" x14ac:dyDescent="0.25">
      <c r="F107" s="49"/>
    </row>
    <row r="108" spans="1:7" x14ac:dyDescent="0.25">
      <c r="F108" s="49"/>
    </row>
    <row r="109" spans="1:7" x14ac:dyDescent="0.25">
      <c r="F109" s="49"/>
    </row>
    <row r="110" spans="1:7" x14ac:dyDescent="0.25">
      <c r="F110" s="49"/>
    </row>
    <row r="111" spans="1:7" x14ac:dyDescent="0.25">
      <c r="F111" s="49"/>
    </row>
    <row r="112" spans="1:7" x14ac:dyDescent="0.25">
      <c r="F112" s="49"/>
    </row>
    <row r="113" spans="6:6" x14ac:dyDescent="0.25">
      <c r="F113" s="49"/>
    </row>
    <row r="114" spans="6:6" x14ac:dyDescent="0.25">
      <c r="F114" s="49"/>
    </row>
    <row r="115" spans="6:6" x14ac:dyDescent="0.25">
      <c r="F115" s="49"/>
    </row>
    <row r="116" spans="6:6" x14ac:dyDescent="0.25">
      <c r="F116" s="49"/>
    </row>
    <row r="117" spans="6:6" x14ac:dyDescent="0.25">
      <c r="F117" s="49"/>
    </row>
    <row r="118" spans="6:6" x14ac:dyDescent="0.25">
      <c r="F118" s="49"/>
    </row>
    <row r="119" spans="6:6" x14ac:dyDescent="0.25">
      <c r="F119" s="49"/>
    </row>
    <row r="120" spans="6:6" x14ac:dyDescent="0.25">
      <c r="F120" s="49"/>
    </row>
    <row r="121" spans="6:6" x14ac:dyDescent="0.25">
      <c r="F121" s="49"/>
    </row>
    <row r="122" spans="6:6" x14ac:dyDescent="0.25">
      <c r="F122" s="49"/>
    </row>
    <row r="123" spans="6:6" x14ac:dyDescent="0.25">
      <c r="F123" s="49"/>
    </row>
    <row r="124" spans="6:6" x14ac:dyDescent="0.25">
      <c r="F124" s="49"/>
    </row>
    <row r="125" spans="6:6" x14ac:dyDescent="0.25">
      <c r="F125" s="49"/>
    </row>
    <row r="126" spans="6:6" x14ac:dyDescent="0.25">
      <c r="F126" s="49"/>
    </row>
    <row r="127" spans="6:6" x14ac:dyDescent="0.25">
      <c r="F127" s="49"/>
    </row>
    <row r="128" spans="6:6" x14ac:dyDescent="0.25">
      <c r="F128" s="49"/>
    </row>
    <row r="129" spans="6:6" x14ac:dyDescent="0.25">
      <c r="F129" s="49"/>
    </row>
    <row r="130" spans="6:6" x14ac:dyDescent="0.25">
      <c r="F130" s="49"/>
    </row>
    <row r="131" spans="6:6" x14ac:dyDescent="0.25">
      <c r="F131" s="49"/>
    </row>
    <row r="132" spans="6:6" x14ac:dyDescent="0.25">
      <c r="F132" s="49"/>
    </row>
    <row r="133" spans="6:6" x14ac:dyDescent="0.25">
      <c r="F133" s="49"/>
    </row>
    <row r="134" spans="6:6" x14ac:dyDescent="0.25">
      <c r="F134" s="49"/>
    </row>
    <row r="135" spans="6:6" x14ac:dyDescent="0.25">
      <c r="F135" s="49"/>
    </row>
    <row r="136" spans="6:6" x14ac:dyDescent="0.25">
      <c r="F136" s="49"/>
    </row>
    <row r="137" spans="6:6" x14ac:dyDescent="0.25">
      <c r="F137" s="49"/>
    </row>
    <row r="138" spans="6:6" x14ac:dyDescent="0.25">
      <c r="F138" s="49"/>
    </row>
    <row r="139" spans="6:6" x14ac:dyDescent="0.25">
      <c r="F139" s="49"/>
    </row>
    <row r="140" spans="6:6" x14ac:dyDescent="0.25">
      <c r="F140" s="49"/>
    </row>
    <row r="141" spans="6:6" x14ac:dyDescent="0.25">
      <c r="F141" s="49"/>
    </row>
    <row r="142" spans="6:6" x14ac:dyDescent="0.25">
      <c r="F142" s="49"/>
    </row>
    <row r="143" spans="6:6" x14ac:dyDescent="0.25">
      <c r="F143" s="49"/>
    </row>
    <row r="144" spans="6:6" x14ac:dyDescent="0.25">
      <c r="F144" s="49"/>
    </row>
    <row r="145" spans="6:6" x14ac:dyDescent="0.25">
      <c r="F145" s="49"/>
    </row>
    <row r="146" spans="6:6" x14ac:dyDescent="0.25">
      <c r="F146" s="49"/>
    </row>
    <row r="147" spans="6:6" x14ac:dyDescent="0.25">
      <c r="F147" s="49"/>
    </row>
    <row r="148" spans="6:6" x14ac:dyDescent="0.25">
      <c r="F148" s="49"/>
    </row>
    <row r="149" spans="6:6" x14ac:dyDescent="0.25">
      <c r="F149" s="49"/>
    </row>
    <row r="150" spans="6:6" x14ac:dyDescent="0.25">
      <c r="F150" s="49"/>
    </row>
    <row r="151" spans="6:6" x14ac:dyDescent="0.25">
      <c r="F151" s="49"/>
    </row>
    <row r="152" spans="6:6" x14ac:dyDescent="0.25">
      <c r="F152" s="49"/>
    </row>
    <row r="153" spans="6:6" x14ac:dyDescent="0.25">
      <c r="F153" s="49"/>
    </row>
    <row r="154" spans="6:6" x14ac:dyDescent="0.25">
      <c r="F154" s="49"/>
    </row>
    <row r="155" spans="6:6" x14ac:dyDescent="0.25">
      <c r="F155" s="49"/>
    </row>
    <row r="156" spans="6:6" x14ac:dyDescent="0.25">
      <c r="F156" s="49"/>
    </row>
    <row r="157" spans="6:6" x14ac:dyDescent="0.25">
      <c r="F157" s="49"/>
    </row>
    <row r="158" spans="6:6" x14ac:dyDescent="0.25">
      <c r="F158" s="49"/>
    </row>
    <row r="159" spans="6:6" x14ac:dyDescent="0.25">
      <c r="F159" s="49"/>
    </row>
    <row r="160" spans="6:6" x14ac:dyDescent="0.25">
      <c r="F160" s="49"/>
    </row>
    <row r="161" spans="6:6" x14ac:dyDescent="0.25">
      <c r="F161" s="49"/>
    </row>
    <row r="162" spans="6:6" x14ac:dyDescent="0.25">
      <c r="F162" s="49"/>
    </row>
    <row r="163" spans="6:6" x14ac:dyDescent="0.25">
      <c r="F163" s="49"/>
    </row>
    <row r="164" spans="6:6" x14ac:dyDescent="0.25">
      <c r="F164" s="49"/>
    </row>
    <row r="165" spans="6:6" x14ac:dyDescent="0.25">
      <c r="F165" s="49"/>
    </row>
    <row r="166" spans="6:6" x14ac:dyDescent="0.25">
      <c r="F166" s="49"/>
    </row>
    <row r="167" spans="6:6" x14ac:dyDescent="0.25">
      <c r="F167" s="49"/>
    </row>
    <row r="168" spans="6:6" x14ac:dyDescent="0.25">
      <c r="F168" s="49"/>
    </row>
    <row r="169" spans="6:6" x14ac:dyDescent="0.25">
      <c r="F169" s="49"/>
    </row>
    <row r="170" spans="6:6" x14ac:dyDescent="0.25">
      <c r="F170" s="49"/>
    </row>
    <row r="171" spans="6:6" x14ac:dyDescent="0.25">
      <c r="F171" s="49"/>
    </row>
    <row r="172" spans="6:6" x14ac:dyDescent="0.25">
      <c r="F172" s="49"/>
    </row>
    <row r="173" spans="6:6" x14ac:dyDescent="0.25">
      <c r="F173" s="49"/>
    </row>
    <row r="174" spans="6:6" x14ac:dyDescent="0.25">
      <c r="F174" s="49"/>
    </row>
    <row r="175" spans="6:6" x14ac:dyDescent="0.25">
      <c r="F175" s="49"/>
    </row>
    <row r="176" spans="6:6" x14ac:dyDescent="0.25">
      <c r="F176" s="49"/>
    </row>
    <row r="177" spans="6:6" x14ac:dyDescent="0.25">
      <c r="F177" s="49"/>
    </row>
    <row r="178" spans="6:6" x14ac:dyDescent="0.25">
      <c r="F178" s="49"/>
    </row>
    <row r="179" spans="6:6" x14ac:dyDescent="0.25">
      <c r="F179" s="49"/>
    </row>
    <row r="180" spans="6:6" x14ac:dyDescent="0.25">
      <c r="F180" s="49"/>
    </row>
    <row r="181" spans="6:6" x14ac:dyDescent="0.25">
      <c r="F181" s="49"/>
    </row>
    <row r="182" spans="6:6" x14ac:dyDescent="0.25">
      <c r="F182" s="49"/>
    </row>
    <row r="183" spans="6:6" x14ac:dyDescent="0.25">
      <c r="F183" s="49"/>
    </row>
    <row r="184" spans="6:6" x14ac:dyDescent="0.25">
      <c r="F184" s="49"/>
    </row>
    <row r="185" spans="6:6" x14ac:dyDescent="0.25">
      <c r="F185" s="49"/>
    </row>
    <row r="186" spans="6:6" x14ac:dyDescent="0.25">
      <c r="F186" s="49"/>
    </row>
    <row r="187" spans="6:6" x14ac:dyDescent="0.25">
      <c r="F187" s="49"/>
    </row>
    <row r="188" spans="6:6" x14ac:dyDescent="0.25">
      <c r="F188" s="49"/>
    </row>
    <row r="189" spans="6:6" x14ac:dyDescent="0.25">
      <c r="F189" s="49"/>
    </row>
    <row r="190" spans="6:6" x14ac:dyDescent="0.25">
      <c r="F190" s="49"/>
    </row>
    <row r="191" spans="6:6" x14ac:dyDescent="0.25">
      <c r="F191" s="49"/>
    </row>
    <row r="192" spans="6:6" x14ac:dyDescent="0.25">
      <c r="F192" s="49"/>
    </row>
    <row r="193" spans="6:6" x14ac:dyDescent="0.25">
      <c r="F193" s="49"/>
    </row>
    <row r="194" spans="6:6" x14ac:dyDescent="0.25">
      <c r="F194" s="49"/>
    </row>
    <row r="195" spans="6:6" x14ac:dyDescent="0.25">
      <c r="F195" s="49"/>
    </row>
    <row r="196" spans="6:6" x14ac:dyDescent="0.25">
      <c r="F196" s="49"/>
    </row>
    <row r="197" spans="6:6" x14ac:dyDescent="0.25">
      <c r="F197" s="49"/>
    </row>
    <row r="198" spans="6:6" x14ac:dyDescent="0.25">
      <c r="F198" s="49"/>
    </row>
    <row r="199" spans="6:6" x14ac:dyDescent="0.25">
      <c r="F199" s="49"/>
    </row>
    <row r="200" spans="6:6" x14ac:dyDescent="0.25">
      <c r="F200" s="49"/>
    </row>
    <row r="201" spans="6:6" x14ac:dyDescent="0.25">
      <c r="F201" s="49"/>
    </row>
    <row r="202" spans="6:6" x14ac:dyDescent="0.25">
      <c r="F202" s="49"/>
    </row>
    <row r="203" spans="6:6" x14ac:dyDescent="0.25">
      <c r="F203" s="49"/>
    </row>
    <row r="204" spans="6:6" x14ac:dyDescent="0.25">
      <c r="F204" s="49"/>
    </row>
    <row r="205" spans="6:6" x14ac:dyDescent="0.25">
      <c r="F205" s="49"/>
    </row>
    <row r="206" spans="6:6" x14ac:dyDescent="0.25">
      <c r="F206" s="49"/>
    </row>
    <row r="207" spans="6:6" x14ac:dyDescent="0.25">
      <c r="F207" s="49"/>
    </row>
    <row r="208" spans="6:6" x14ac:dyDescent="0.25">
      <c r="F208" s="49"/>
    </row>
    <row r="209" spans="6:6" x14ac:dyDescent="0.25">
      <c r="F209" s="49"/>
    </row>
    <row r="210" spans="6:6" x14ac:dyDescent="0.25">
      <c r="F210" s="49"/>
    </row>
    <row r="211" spans="6:6" x14ac:dyDescent="0.25">
      <c r="F211" s="49"/>
    </row>
    <row r="212" spans="6:6" x14ac:dyDescent="0.25">
      <c r="F212" s="49"/>
    </row>
    <row r="213" spans="6:6" x14ac:dyDescent="0.25">
      <c r="F213" s="49"/>
    </row>
    <row r="214" spans="6:6" x14ac:dyDescent="0.25">
      <c r="F214" s="49"/>
    </row>
    <row r="215" spans="6:6" x14ac:dyDescent="0.25">
      <c r="F215" s="49"/>
    </row>
    <row r="216" spans="6:6" x14ac:dyDescent="0.25">
      <c r="F216" s="49"/>
    </row>
    <row r="217" spans="6:6" x14ac:dyDescent="0.25">
      <c r="F217" s="49"/>
    </row>
    <row r="218" spans="6:6" x14ac:dyDescent="0.25">
      <c r="F218" s="49"/>
    </row>
    <row r="219" spans="6:6" x14ac:dyDescent="0.25">
      <c r="F219" s="49"/>
    </row>
    <row r="220" spans="6:6" x14ac:dyDescent="0.25">
      <c r="F220" s="49"/>
    </row>
    <row r="221" spans="6:6" x14ac:dyDescent="0.25">
      <c r="F221" s="49"/>
    </row>
    <row r="222" spans="6:6" x14ac:dyDescent="0.25">
      <c r="F222" s="49"/>
    </row>
    <row r="223" spans="6:6" x14ac:dyDescent="0.25">
      <c r="F223" s="49"/>
    </row>
    <row r="224" spans="6:6" x14ac:dyDescent="0.25">
      <c r="F224" s="49"/>
    </row>
    <row r="225" spans="6:6" x14ac:dyDescent="0.25">
      <c r="F225" s="49"/>
    </row>
    <row r="226" spans="6:6" x14ac:dyDescent="0.25">
      <c r="F226" s="49"/>
    </row>
    <row r="227" spans="6:6" x14ac:dyDescent="0.25">
      <c r="F227" s="49"/>
    </row>
    <row r="228" spans="6:6" x14ac:dyDescent="0.25">
      <c r="F228" s="49"/>
    </row>
    <row r="229" spans="6:6" x14ac:dyDescent="0.25">
      <c r="F229" s="49"/>
    </row>
    <row r="230" spans="6:6" x14ac:dyDescent="0.25">
      <c r="F230" s="49"/>
    </row>
    <row r="231" spans="6:6" x14ac:dyDescent="0.25">
      <c r="F231" s="49"/>
    </row>
    <row r="232" spans="6:6" x14ac:dyDescent="0.25">
      <c r="F232" s="49"/>
    </row>
    <row r="233" spans="6:6" x14ac:dyDescent="0.25">
      <c r="F233" s="49"/>
    </row>
    <row r="234" spans="6:6" x14ac:dyDescent="0.25">
      <c r="F234" s="49"/>
    </row>
    <row r="235" spans="6:6" x14ac:dyDescent="0.25">
      <c r="F235" s="49"/>
    </row>
    <row r="236" spans="6:6" x14ac:dyDescent="0.25">
      <c r="F236" s="49"/>
    </row>
    <row r="237" spans="6:6" x14ac:dyDescent="0.25">
      <c r="F237" s="49"/>
    </row>
    <row r="238" spans="6:6" x14ac:dyDescent="0.25">
      <c r="F238" s="49"/>
    </row>
    <row r="239" spans="6:6" x14ac:dyDescent="0.25">
      <c r="F239" s="49"/>
    </row>
    <row r="240" spans="6:6" x14ac:dyDescent="0.25">
      <c r="F240" s="49"/>
    </row>
    <row r="241" spans="6:6" x14ac:dyDescent="0.25">
      <c r="F241" s="49"/>
    </row>
    <row r="242" spans="6:6" x14ac:dyDescent="0.25">
      <c r="F242" s="49"/>
    </row>
    <row r="243" spans="6:6" x14ac:dyDescent="0.25">
      <c r="F243" s="49"/>
    </row>
    <row r="244" spans="6:6" x14ac:dyDescent="0.25">
      <c r="F244" s="49"/>
    </row>
    <row r="245" spans="6:6" x14ac:dyDescent="0.25">
      <c r="F245" s="49"/>
    </row>
    <row r="246" spans="6:6" x14ac:dyDescent="0.25">
      <c r="F246" s="49"/>
    </row>
    <row r="247" spans="6:6" x14ac:dyDescent="0.25">
      <c r="F247" s="49"/>
    </row>
    <row r="248" spans="6:6" x14ac:dyDescent="0.25">
      <c r="F248" s="49"/>
    </row>
    <row r="249" spans="6:6" x14ac:dyDescent="0.25">
      <c r="F249" s="49"/>
    </row>
    <row r="250" spans="6:6" x14ac:dyDescent="0.25">
      <c r="F250" s="49"/>
    </row>
    <row r="251" spans="6:6" x14ac:dyDescent="0.25">
      <c r="F251" s="49"/>
    </row>
    <row r="252" spans="6:6" x14ac:dyDescent="0.25">
      <c r="F252" s="49"/>
    </row>
    <row r="253" spans="6:6" x14ac:dyDescent="0.25">
      <c r="F253" s="49"/>
    </row>
    <row r="254" spans="6:6" x14ac:dyDescent="0.25">
      <c r="F254" s="49"/>
    </row>
    <row r="255" spans="6:6" x14ac:dyDescent="0.25">
      <c r="F255" s="49"/>
    </row>
    <row r="256" spans="6:6" x14ac:dyDescent="0.25">
      <c r="F256" s="49"/>
    </row>
    <row r="257" spans="6:6" x14ac:dyDescent="0.25">
      <c r="F257" s="49"/>
    </row>
    <row r="258" spans="6:6" x14ac:dyDescent="0.25">
      <c r="F258" s="49"/>
    </row>
    <row r="259" spans="6:6" x14ac:dyDescent="0.25">
      <c r="F259" s="49"/>
    </row>
    <row r="260" spans="6:6" x14ac:dyDescent="0.25">
      <c r="F260" s="49"/>
    </row>
    <row r="261" spans="6:6" x14ac:dyDescent="0.25">
      <c r="F261" s="49"/>
    </row>
    <row r="262" spans="6:6" x14ac:dyDescent="0.25">
      <c r="F262" s="49"/>
    </row>
    <row r="263" spans="6:6" x14ac:dyDescent="0.25">
      <c r="F263" s="49"/>
    </row>
    <row r="264" spans="6:6" x14ac:dyDescent="0.25">
      <c r="F264" s="49"/>
    </row>
    <row r="265" spans="6:6" x14ac:dyDescent="0.25">
      <c r="F265" s="49"/>
    </row>
    <row r="266" spans="6:6" x14ac:dyDescent="0.25">
      <c r="F266" s="49"/>
    </row>
    <row r="267" spans="6:6" x14ac:dyDescent="0.25">
      <c r="F267" s="49"/>
    </row>
    <row r="268" spans="6:6" x14ac:dyDescent="0.25">
      <c r="F268" s="49"/>
    </row>
    <row r="269" spans="6:6" x14ac:dyDescent="0.25">
      <c r="F269" s="49"/>
    </row>
    <row r="270" spans="6:6" x14ac:dyDescent="0.25">
      <c r="F270" s="49"/>
    </row>
    <row r="271" spans="6:6" x14ac:dyDescent="0.25">
      <c r="F271" s="49"/>
    </row>
    <row r="272" spans="6:6" x14ac:dyDescent="0.25">
      <c r="F272" s="49"/>
    </row>
    <row r="273" spans="6:6" x14ac:dyDescent="0.25">
      <c r="F273" s="49"/>
    </row>
    <row r="274" spans="6:6" x14ac:dyDescent="0.25">
      <c r="F274" s="49"/>
    </row>
    <row r="275" spans="6:6" x14ac:dyDescent="0.25">
      <c r="F275" s="49"/>
    </row>
    <row r="276" spans="6:6" x14ac:dyDescent="0.25">
      <c r="F276" s="49"/>
    </row>
    <row r="277" spans="6:6" x14ac:dyDescent="0.25">
      <c r="F277" s="49"/>
    </row>
    <row r="278" spans="6:6" x14ac:dyDescent="0.25">
      <c r="F278" s="49"/>
    </row>
    <row r="279" spans="6:6" x14ac:dyDescent="0.25">
      <c r="F279" s="49"/>
    </row>
    <row r="280" spans="6:6" x14ac:dyDescent="0.25">
      <c r="F280" s="49"/>
    </row>
    <row r="281" spans="6:6" x14ac:dyDescent="0.25">
      <c r="F281" s="49"/>
    </row>
    <row r="282" spans="6:6" x14ac:dyDescent="0.25">
      <c r="F282" s="49"/>
    </row>
    <row r="283" spans="6:6" x14ac:dyDescent="0.25">
      <c r="F283" s="49"/>
    </row>
    <row r="284" spans="6:6" x14ac:dyDescent="0.25">
      <c r="F284" s="49"/>
    </row>
    <row r="285" spans="6:6" x14ac:dyDescent="0.25">
      <c r="F285" s="49"/>
    </row>
    <row r="286" spans="6:6" x14ac:dyDescent="0.25">
      <c r="F286" s="49"/>
    </row>
    <row r="287" spans="6:6" x14ac:dyDescent="0.25">
      <c r="F287" s="49"/>
    </row>
    <row r="288" spans="6:6" x14ac:dyDescent="0.25">
      <c r="F288" s="49"/>
    </row>
    <row r="289" spans="6:6" x14ac:dyDescent="0.25">
      <c r="F289" s="49"/>
    </row>
    <row r="290" spans="6:6" x14ac:dyDescent="0.25">
      <c r="F290" s="49"/>
    </row>
    <row r="291" spans="6:6" x14ac:dyDescent="0.25">
      <c r="F291" s="49"/>
    </row>
    <row r="292" spans="6:6" x14ac:dyDescent="0.25">
      <c r="F292" s="49"/>
    </row>
    <row r="293" spans="6:6" x14ac:dyDescent="0.25">
      <c r="F293" s="49"/>
    </row>
    <row r="294" spans="6:6" x14ac:dyDescent="0.25">
      <c r="F294" s="49"/>
    </row>
    <row r="295" spans="6:6" x14ac:dyDescent="0.25">
      <c r="F295" s="49"/>
    </row>
    <row r="296" spans="6:6" x14ac:dyDescent="0.25">
      <c r="F296" s="49"/>
    </row>
    <row r="297" spans="6:6" x14ac:dyDescent="0.25">
      <c r="F297" s="49"/>
    </row>
    <row r="298" spans="6:6" x14ac:dyDescent="0.25">
      <c r="F298" s="49"/>
    </row>
    <row r="299" spans="6:6" x14ac:dyDescent="0.25">
      <c r="F299" s="49"/>
    </row>
    <row r="300" spans="6:6" x14ac:dyDescent="0.25">
      <c r="F300" s="49"/>
    </row>
    <row r="301" spans="6:6" x14ac:dyDescent="0.25">
      <c r="F301" s="49"/>
    </row>
    <row r="302" spans="6:6" x14ac:dyDescent="0.25">
      <c r="F302" s="49"/>
    </row>
    <row r="303" spans="6:6" x14ac:dyDescent="0.25">
      <c r="F303" s="49"/>
    </row>
    <row r="304" spans="6:6" x14ac:dyDescent="0.25">
      <c r="F304" s="49"/>
    </row>
    <row r="305" spans="6:6" x14ac:dyDescent="0.25">
      <c r="F305" s="49"/>
    </row>
    <row r="306" spans="6:6" x14ac:dyDescent="0.25">
      <c r="F306" s="49"/>
    </row>
    <row r="307" spans="6:6" x14ac:dyDescent="0.25">
      <c r="F307" s="49"/>
    </row>
    <row r="308" spans="6:6" x14ac:dyDescent="0.25">
      <c r="F308" s="49"/>
    </row>
    <row r="309" spans="6:6" x14ac:dyDescent="0.25">
      <c r="F309" s="49"/>
    </row>
    <row r="310" spans="6:6" x14ac:dyDescent="0.25">
      <c r="F310" s="49"/>
    </row>
    <row r="311" spans="6:6" x14ac:dyDescent="0.25">
      <c r="F311" s="49"/>
    </row>
    <row r="312" spans="6:6" x14ac:dyDescent="0.25">
      <c r="F312" s="49"/>
    </row>
    <row r="313" spans="6:6" x14ac:dyDescent="0.25">
      <c r="F313" s="49"/>
    </row>
    <row r="314" spans="6:6" x14ac:dyDescent="0.25">
      <c r="F314" s="49"/>
    </row>
    <row r="315" spans="6:6" x14ac:dyDescent="0.25">
      <c r="F315" s="49"/>
    </row>
    <row r="316" spans="6:6" x14ac:dyDescent="0.25">
      <c r="F316" s="49"/>
    </row>
    <row r="317" spans="6:6" x14ac:dyDescent="0.25">
      <c r="F317" s="49"/>
    </row>
    <row r="318" spans="6:6" x14ac:dyDescent="0.25">
      <c r="F318" s="49"/>
    </row>
    <row r="319" spans="6:6" x14ac:dyDescent="0.25">
      <c r="F319" s="49"/>
    </row>
    <row r="320" spans="6:6" x14ac:dyDescent="0.25">
      <c r="F320" s="49"/>
    </row>
    <row r="321" spans="6:6" x14ac:dyDescent="0.25">
      <c r="F321" s="49"/>
    </row>
    <row r="322" spans="6:6" x14ac:dyDescent="0.25">
      <c r="F322" s="49"/>
    </row>
    <row r="323" spans="6:6" x14ac:dyDescent="0.25">
      <c r="F323" s="49"/>
    </row>
    <row r="324" spans="6:6" x14ac:dyDescent="0.25">
      <c r="F324" s="49"/>
    </row>
    <row r="325" spans="6:6" x14ac:dyDescent="0.25">
      <c r="F325" s="49"/>
    </row>
    <row r="326" spans="6:6" x14ac:dyDescent="0.25">
      <c r="F326" s="49"/>
    </row>
    <row r="327" spans="6:6" x14ac:dyDescent="0.25">
      <c r="F327" s="49"/>
    </row>
    <row r="328" spans="6:6" x14ac:dyDescent="0.25">
      <c r="F328" s="49"/>
    </row>
    <row r="329" spans="6:6" x14ac:dyDescent="0.25">
      <c r="F329" s="49"/>
    </row>
    <row r="330" spans="6:6" x14ac:dyDescent="0.25">
      <c r="F330" s="49"/>
    </row>
    <row r="331" spans="6:6" x14ac:dyDescent="0.25">
      <c r="F331" s="49"/>
    </row>
    <row r="332" spans="6:6" x14ac:dyDescent="0.25">
      <c r="F332" s="49"/>
    </row>
    <row r="333" spans="6:6" x14ac:dyDescent="0.25">
      <c r="F333" s="49"/>
    </row>
    <row r="334" spans="6:6" x14ac:dyDescent="0.25">
      <c r="F334" s="49"/>
    </row>
    <row r="335" spans="6:6" x14ac:dyDescent="0.25">
      <c r="F335" s="49"/>
    </row>
    <row r="336" spans="6:6" x14ac:dyDescent="0.25">
      <c r="F336" s="49"/>
    </row>
    <row r="337" spans="6:6" x14ac:dyDescent="0.25">
      <c r="F337" s="49"/>
    </row>
    <row r="338" spans="6:6" x14ac:dyDescent="0.25">
      <c r="F338" s="49"/>
    </row>
    <row r="339" spans="6:6" x14ac:dyDescent="0.25">
      <c r="F339" s="49"/>
    </row>
    <row r="340" spans="6:6" x14ac:dyDescent="0.25">
      <c r="F340" s="49"/>
    </row>
    <row r="341" spans="6:6" x14ac:dyDescent="0.25">
      <c r="F341" s="49"/>
    </row>
    <row r="342" spans="6:6" x14ac:dyDescent="0.25">
      <c r="F342" s="49"/>
    </row>
    <row r="343" spans="6:6" x14ac:dyDescent="0.25">
      <c r="F343" s="49"/>
    </row>
    <row r="344" spans="6:6" x14ac:dyDescent="0.25">
      <c r="F344" s="49"/>
    </row>
    <row r="345" spans="6:6" x14ac:dyDescent="0.25">
      <c r="F345" s="49"/>
    </row>
    <row r="346" spans="6:6" x14ac:dyDescent="0.25">
      <c r="F346" s="49"/>
    </row>
    <row r="347" spans="6:6" x14ac:dyDescent="0.25">
      <c r="F347" s="49"/>
    </row>
    <row r="348" spans="6:6" x14ac:dyDescent="0.25">
      <c r="F348" s="49"/>
    </row>
    <row r="349" spans="6:6" x14ac:dyDescent="0.25">
      <c r="F349" s="49"/>
    </row>
    <row r="350" spans="6:6" x14ac:dyDescent="0.25">
      <c r="F350" s="49"/>
    </row>
    <row r="351" spans="6:6" x14ac:dyDescent="0.25">
      <c r="F351" s="49"/>
    </row>
    <row r="352" spans="6:6" x14ac:dyDescent="0.25">
      <c r="F352" s="49"/>
    </row>
    <row r="353" spans="6:6" x14ac:dyDescent="0.25">
      <c r="F353" s="49"/>
    </row>
    <row r="354" spans="6:6" x14ac:dyDescent="0.25">
      <c r="F354" s="49"/>
    </row>
    <row r="355" spans="6:6" x14ac:dyDescent="0.25">
      <c r="F355" s="49"/>
    </row>
    <row r="356" spans="6:6" x14ac:dyDescent="0.25">
      <c r="F356" s="49"/>
    </row>
    <row r="357" spans="6:6" x14ac:dyDescent="0.25">
      <c r="F357" s="49"/>
    </row>
    <row r="358" spans="6:6" x14ac:dyDescent="0.25">
      <c r="F358" s="49"/>
    </row>
    <row r="359" spans="6:6" x14ac:dyDescent="0.25">
      <c r="F359" s="49"/>
    </row>
    <row r="360" spans="6:6" x14ac:dyDescent="0.25">
      <c r="F360" s="49"/>
    </row>
    <row r="361" spans="6:6" x14ac:dyDescent="0.25">
      <c r="F361" s="49"/>
    </row>
    <row r="362" spans="6:6" x14ac:dyDescent="0.25">
      <c r="F362" s="49"/>
    </row>
    <row r="363" spans="6:6" x14ac:dyDescent="0.25">
      <c r="F363" s="49"/>
    </row>
    <row r="364" spans="6:6" x14ac:dyDescent="0.25">
      <c r="F364" s="49"/>
    </row>
    <row r="365" spans="6:6" x14ac:dyDescent="0.25">
      <c r="F365" s="49"/>
    </row>
    <row r="366" spans="6:6" x14ac:dyDescent="0.25">
      <c r="F366" s="49"/>
    </row>
    <row r="367" spans="6:6" x14ac:dyDescent="0.25">
      <c r="F367" s="49"/>
    </row>
    <row r="368" spans="6:6" x14ac:dyDescent="0.25">
      <c r="F368" s="49"/>
    </row>
    <row r="369" spans="6:6" x14ac:dyDescent="0.25">
      <c r="F369" s="49"/>
    </row>
    <row r="370" spans="6:6" x14ac:dyDescent="0.25">
      <c r="F370" s="49"/>
    </row>
    <row r="371" spans="6:6" x14ac:dyDescent="0.25">
      <c r="F371" s="49"/>
    </row>
    <row r="372" spans="6:6" x14ac:dyDescent="0.25">
      <c r="F372" s="49"/>
    </row>
    <row r="373" spans="6:6" x14ac:dyDescent="0.25">
      <c r="F373" s="49"/>
    </row>
    <row r="374" spans="6:6" x14ac:dyDescent="0.25">
      <c r="F374" s="49"/>
    </row>
    <row r="375" spans="6:6" x14ac:dyDescent="0.25">
      <c r="F375" s="49"/>
    </row>
    <row r="376" spans="6:6" x14ac:dyDescent="0.25">
      <c r="F376" s="49"/>
    </row>
    <row r="377" spans="6:6" x14ac:dyDescent="0.25">
      <c r="F377" s="49"/>
    </row>
    <row r="378" spans="6:6" x14ac:dyDescent="0.25">
      <c r="F378" s="49"/>
    </row>
    <row r="379" spans="6:6" x14ac:dyDescent="0.25">
      <c r="F379" s="49"/>
    </row>
    <row r="380" spans="6:6" x14ac:dyDescent="0.25">
      <c r="F380" s="49"/>
    </row>
    <row r="381" spans="6:6" x14ac:dyDescent="0.25">
      <c r="F381" s="49"/>
    </row>
    <row r="382" spans="6:6" x14ac:dyDescent="0.25">
      <c r="F382" s="49"/>
    </row>
    <row r="383" spans="6:6" x14ac:dyDescent="0.25">
      <c r="F383" s="49"/>
    </row>
    <row r="384" spans="6:6" x14ac:dyDescent="0.25">
      <c r="F384" s="49"/>
    </row>
    <row r="385" spans="6:6" x14ac:dyDescent="0.25">
      <c r="F385" s="49"/>
    </row>
    <row r="386" spans="6:6" x14ac:dyDescent="0.25">
      <c r="F386" s="49"/>
    </row>
    <row r="387" spans="6:6" x14ac:dyDescent="0.25">
      <c r="F387" s="49"/>
    </row>
    <row r="388" spans="6:6" x14ac:dyDescent="0.25">
      <c r="F388" s="49"/>
    </row>
    <row r="389" spans="6:6" x14ac:dyDescent="0.25">
      <c r="F389" s="49"/>
    </row>
    <row r="390" spans="6:6" x14ac:dyDescent="0.25">
      <c r="F390" s="49"/>
    </row>
    <row r="391" spans="6:6" x14ac:dyDescent="0.25">
      <c r="F391" s="49"/>
    </row>
    <row r="392" spans="6:6" x14ac:dyDescent="0.25">
      <c r="F392" s="49"/>
    </row>
    <row r="393" spans="6:6" x14ac:dyDescent="0.25">
      <c r="F393" s="49"/>
    </row>
    <row r="394" spans="6:6" x14ac:dyDescent="0.25">
      <c r="F394" s="49"/>
    </row>
    <row r="395" spans="6:6" x14ac:dyDescent="0.25">
      <c r="F395" s="49"/>
    </row>
    <row r="396" spans="6:6" x14ac:dyDescent="0.25">
      <c r="F396" s="49"/>
    </row>
    <row r="397" spans="6:6" x14ac:dyDescent="0.25">
      <c r="F397" s="49"/>
    </row>
    <row r="398" spans="6:6" x14ac:dyDescent="0.25">
      <c r="F398" s="49"/>
    </row>
    <row r="399" spans="6:6" x14ac:dyDescent="0.25">
      <c r="F399" s="49"/>
    </row>
    <row r="400" spans="6:6" x14ac:dyDescent="0.25">
      <c r="F400" s="49"/>
    </row>
    <row r="401" spans="6:6" x14ac:dyDescent="0.25">
      <c r="F401" s="49"/>
    </row>
    <row r="402" spans="6:6" x14ac:dyDescent="0.25">
      <c r="F402" s="49"/>
    </row>
    <row r="403" spans="6:6" x14ac:dyDescent="0.25">
      <c r="F403" s="49"/>
    </row>
    <row r="404" spans="6:6" x14ac:dyDescent="0.25">
      <c r="F404" s="49"/>
    </row>
    <row r="405" spans="6:6" x14ac:dyDescent="0.25">
      <c r="F405" s="49"/>
    </row>
    <row r="406" spans="6:6" x14ac:dyDescent="0.25">
      <c r="F406" s="49"/>
    </row>
    <row r="407" spans="6:6" x14ac:dyDescent="0.25">
      <c r="F407" s="49"/>
    </row>
    <row r="408" spans="6:6" x14ac:dyDescent="0.25">
      <c r="F408" s="49"/>
    </row>
    <row r="409" spans="6:6" x14ac:dyDescent="0.25">
      <c r="F409" s="49"/>
    </row>
    <row r="410" spans="6:6" x14ac:dyDescent="0.25">
      <c r="F410" s="49"/>
    </row>
    <row r="411" spans="6:6" x14ac:dyDescent="0.25">
      <c r="F411" s="49"/>
    </row>
    <row r="412" spans="6:6" x14ac:dyDescent="0.25">
      <c r="F412" s="49"/>
    </row>
    <row r="413" spans="6:6" x14ac:dyDescent="0.25">
      <c r="F413" s="49"/>
    </row>
    <row r="414" spans="6:6" x14ac:dyDescent="0.25">
      <c r="F414" s="49"/>
    </row>
    <row r="415" spans="6:6" x14ac:dyDescent="0.25">
      <c r="F415" s="49"/>
    </row>
    <row r="416" spans="6:6" x14ac:dyDescent="0.25">
      <c r="F416" s="49"/>
    </row>
    <row r="417" spans="6:6" x14ac:dyDescent="0.25">
      <c r="F417" s="49"/>
    </row>
    <row r="418" spans="6:6" x14ac:dyDescent="0.25">
      <c r="F418" s="49"/>
    </row>
    <row r="419" spans="6:6" x14ac:dyDescent="0.25">
      <c r="F419" s="49"/>
    </row>
    <row r="420" spans="6:6" x14ac:dyDescent="0.25">
      <c r="F420" s="49"/>
    </row>
    <row r="421" spans="6:6" x14ac:dyDescent="0.25">
      <c r="F421" s="49"/>
    </row>
    <row r="422" spans="6:6" x14ac:dyDescent="0.25">
      <c r="F422" s="49"/>
    </row>
    <row r="423" spans="6:6" x14ac:dyDescent="0.25">
      <c r="F423" s="49"/>
    </row>
    <row r="424" spans="6:6" x14ac:dyDescent="0.25">
      <c r="F424" s="49"/>
    </row>
    <row r="425" spans="6:6" x14ac:dyDescent="0.25">
      <c r="F425" s="49"/>
    </row>
    <row r="426" spans="6:6" x14ac:dyDescent="0.25">
      <c r="F426" s="49"/>
    </row>
    <row r="427" spans="6:6" x14ac:dyDescent="0.25">
      <c r="F427" s="49"/>
    </row>
    <row r="428" spans="6:6" x14ac:dyDescent="0.25">
      <c r="F428" s="49"/>
    </row>
    <row r="429" spans="6:6" x14ac:dyDescent="0.25">
      <c r="F429" s="49"/>
    </row>
    <row r="430" spans="6:6" x14ac:dyDescent="0.25">
      <c r="F430" s="49"/>
    </row>
    <row r="431" spans="6:6" x14ac:dyDescent="0.25">
      <c r="F431" s="49"/>
    </row>
    <row r="432" spans="6:6" x14ac:dyDescent="0.25">
      <c r="F432" s="49"/>
    </row>
    <row r="433" spans="6:6" x14ac:dyDescent="0.25">
      <c r="F433" s="49"/>
    </row>
    <row r="434" spans="6:6" x14ac:dyDescent="0.25">
      <c r="F434" s="49"/>
    </row>
    <row r="435" spans="6:6" x14ac:dyDescent="0.25">
      <c r="F435" s="49"/>
    </row>
    <row r="436" spans="6:6" x14ac:dyDescent="0.25">
      <c r="F436" s="49"/>
    </row>
    <row r="437" spans="6:6" x14ac:dyDescent="0.25">
      <c r="F437" s="49"/>
    </row>
    <row r="438" spans="6:6" x14ac:dyDescent="0.25">
      <c r="F438" s="49"/>
    </row>
    <row r="439" spans="6:6" x14ac:dyDescent="0.25">
      <c r="F439" s="49"/>
    </row>
    <row r="440" spans="6:6" x14ac:dyDescent="0.25">
      <c r="F440" s="49"/>
    </row>
    <row r="441" spans="6:6" x14ac:dyDescent="0.25">
      <c r="F441" s="49"/>
    </row>
    <row r="442" spans="6:6" x14ac:dyDescent="0.25">
      <c r="F442" s="49"/>
    </row>
    <row r="443" spans="6:6" x14ac:dyDescent="0.25">
      <c r="F443" s="49"/>
    </row>
    <row r="444" spans="6:6" x14ac:dyDescent="0.25">
      <c r="F444" s="49"/>
    </row>
    <row r="445" spans="6:6" x14ac:dyDescent="0.25">
      <c r="F445" s="49"/>
    </row>
    <row r="446" spans="6:6" x14ac:dyDescent="0.25">
      <c r="F446" s="49"/>
    </row>
    <row r="447" spans="6:6" x14ac:dyDescent="0.25">
      <c r="F447" s="49"/>
    </row>
    <row r="448" spans="6:6" x14ac:dyDescent="0.25">
      <c r="F448" s="49"/>
    </row>
    <row r="449" spans="6:6" x14ac:dyDescent="0.25">
      <c r="F449" s="49"/>
    </row>
    <row r="450" spans="6:6" x14ac:dyDescent="0.25">
      <c r="F450" s="49"/>
    </row>
    <row r="451" spans="6:6" x14ac:dyDescent="0.25">
      <c r="F451" s="49"/>
    </row>
    <row r="452" spans="6:6" x14ac:dyDescent="0.25">
      <c r="F452" s="49"/>
    </row>
    <row r="453" spans="6:6" x14ac:dyDescent="0.25">
      <c r="F453" s="49"/>
    </row>
    <row r="454" spans="6:6" x14ac:dyDescent="0.25">
      <c r="F454" s="49"/>
    </row>
    <row r="455" spans="6:6" x14ac:dyDescent="0.25">
      <c r="F455" s="49"/>
    </row>
    <row r="456" spans="6:6" x14ac:dyDescent="0.25">
      <c r="F456" s="49"/>
    </row>
    <row r="457" spans="6:6" x14ac:dyDescent="0.25">
      <c r="F457" s="49"/>
    </row>
    <row r="458" spans="6:6" x14ac:dyDescent="0.25">
      <c r="F458" s="49"/>
    </row>
    <row r="459" spans="6:6" x14ac:dyDescent="0.25">
      <c r="F459" s="49"/>
    </row>
    <row r="460" spans="6:6" x14ac:dyDescent="0.25">
      <c r="F460" s="49"/>
    </row>
    <row r="461" spans="6:6" x14ac:dyDescent="0.25">
      <c r="F461" s="49"/>
    </row>
    <row r="462" spans="6:6" x14ac:dyDescent="0.25">
      <c r="F462" s="49"/>
    </row>
    <row r="463" spans="6:6" x14ac:dyDescent="0.25">
      <c r="F463" s="49"/>
    </row>
    <row r="464" spans="6:6" x14ac:dyDescent="0.25">
      <c r="F464" s="49"/>
    </row>
    <row r="465" spans="6:6" x14ac:dyDescent="0.25">
      <c r="F465" s="49"/>
    </row>
    <row r="466" spans="6:6" x14ac:dyDescent="0.25">
      <c r="F466" s="49"/>
    </row>
    <row r="467" spans="6:6" x14ac:dyDescent="0.25">
      <c r="F467" s="49"/>
    </row>
    <row r="468" spans="6:6" x14ac:dyDescent="0.25">
      <c r="F468" s="49"/>
    </row>
    <row r="469" spans="6:6" x14ac:dyDescent="0.25">
      <c r="F469" s="49"/>
    </row>
    <row r="470" spans="6:6" x14ac:dyDescent="0.25">
      <c r="F470" s="49"/>
    </row>
    <row r="471" spans="6:6" x14ac:dyDescent="0.25">
      <c r="F471" s="49"/>
    </row>
    <row r="472" spans="6:6" x14ac:dyDescent="0.25">
      <c r="F472" s="49"/>
    </row>
    <row r="473" spans="6:6" x14ac:dyDescent="0.25">
      <c r="F473" s="49"/>
    </row>
    <row r="474" spans="6:6" x14ac:dyDescent="0.25">
      <c r="F474" s="49"/>
    </row>
    <row r="475" spans="6:6" x14ac:dyDescent="0.25">
      <c r="F475" s="49"/>
    </row>
    <row r="476" spans="6:6" x14ac:dyDescent="0.25">
      <c r="F476" s="49"/>
    </row>
    <row r="477" spans="6:6" x14ac:dyDescent="0.25">
      <c r="F477" s="49"/>
    </row>
    <row r="478" spans="6:6" x14ac:dyDescent="0.25">
      <c r="F478" s="49"/>
    </row>
    <row r="479" spans="6:6" x14ac:dyDescent="0.25">
      <c r="F479" s="49"/>
    </row>
    <row r="480" spans="6:6" x14ac:dyDescent="0.25">
      <c r="F480" s="49"/>
    </row>
    <row r="481" spans="6:6" x14ac:dyDescent="0.25">
      <c r="F481" s="49"/>
    </row>
    <row r="482" spans="6:6" x14ac:dyDescent="0.25">
      <c r="F482" s="49"/>
    </row>
    <row r="483" spans="6:6" x14ac:dyDescent="0.25">
      <c r="F483" s="49"/>
    </row>
    <row r="484" spans="6:6" x14ac:dyDescent="0.25">
      <c r="F484" s="49"/>
    </row>
    <row r="485" spans="6:6" x14ac:dyDescent="0.25">
      <c r="F485" s="49"/>
    </row>
    <row r="486" spans="6:6" x14ac:dyDescent="0.25">
      <c r="F486" s="49"/>
    </row>
    <row r="487" spans="6:6" x14ac:dyDescent="0.25">
      <c r="F487" s="49"/>
    </row>
    <row r="488" spans="6:6" x14ac:dyDescent="0.25">
      <c r="F488" s="49"/>
    </row>
    <row r="489" spans="6:6" x14ac:dyDescent="0.25">
      <c r="F489" s="49"/>
    </row>
    <row r="490" spans="6:6" x14ac:dyDescent="0.25">
      <c r="F490" s="49"/>
    </row>
    <row r="491" spans="6:6" x14ac:dyDescent="0.25">
      <c r="F491" s="49"/>
    </row>
    <row r="492" spans="6:6" x14ac:dyDescent="0.25">
      <c r="F492" s="49"/>
    </row>
    <row r="493" spans="6:6" x14ac:dyDescent="0.25">
      <c r="F493" s="49"/>
    </row>
    <row r="494" spans="6:6" x14ac:dyDescent="0.25">
      <c r="F494" s="49"/>
    </row>
    <row r="495" spans="6:6" x14ac:dyDescent="0.25">
      <c r="F495" s="49"/>
    </row>
    <row r="496" spans="6:6" x14ac:dyDescent="0.25">
      <c r="F496" s="49"/>
    </row>
    <row r="497" spans="6:6" x14ac:dyDescent="0.25">
      <c r="F497" s="49"/>
    </row>
    <row r="498" spans="6:6" x14ac:dyDescent="0.25">
      <c r="F498" s="49"/>
    </row>
    <row r="499" spans="6:6" x14ac:dyDescent="0.25">
      <c r="F499" s="49"/>
    </row>
    <row r="500" spans="6:6" x14ac:dyDescent="0.25">
      <c r="F500" s="49"/>
    </row>
    <row r="501" spans="6:6" x14ac:dyDescent="0.25">
      <c r="F501" s="49"/>
    </row>
    <row r="502" spans="6:6" x14ac:dyDescent="0.25">
      <c r="F502" s="49"/>
    </row>
    <row r="503" spans="6:6" x14ac:dyDescent="0.25">
      <c r="F503" s="49"/>
    </row>
    <row r="504" spans="6:6" x14ac:dyDescent="0.25">
      <c r="F504" s="49"/>
    </row>
    <row r="505" spans="6:6" x14ac:dyDescent="0.25">
      <c r="F505" s="49"/>
    </row>
    <row r="506" spans="6:6" x14ac:dyDescent="0.25">
      <c r="F506" s="49"/>
    </row>
    <row r="507" spans="6:6" x14ac:dyDescent="0.25">
      <c r="F507" s="49"/>
    </row>
    <row r="508" spans="6:6" x14ac:dyDescent="0.25">
      <c r="F508" s="49"/>
    </row>
    <row r="509" spans="6:6" x14ac:dyDescent="0.25">
      <c r="F509" s="49"/>
    </row>
    <row r="510" spans="6:6" x14ac:dyDescent="0.25">
      <c r="F510" s="49"/>
    </row>
    <row r="511" spans="6:6" x14ac:dyDescent="0.25">
      <c r="F511" s="49"/>
    </row>
    <row r="512" spans="6:6" x14ac:dyDescent="0.25">
      <c r="F512" s="49"/>
    </row>
    <row r="513" spans="6:6" x14ac:dyDescent="0.25">
      <c r="F513" s="49"/>
    </row>
    <row r="514" spans="6:6" x14ac:dyDescent="0.25">
      <c r="F514" s="49"/>
    </row>
    <row r="515" spans="6:6" x14ac:dyDescent="0.25">
      <c r="F515" s="49"/>
    </row>
    <row r="516" spans="6:6" x14ac:dyDescent="0.25">
      <c r="F516" s="49"/>
    </row>
    <row r="517" spans="6:6" x14ac:dyDescent="0.25">
      <c r="F517" s="49"/>
    </row>
    <row r="518" spans="6:6" x14ac:dyDescent="0.25">
      <c r="F518" s="49"/>
    </row>
    <row r="519" spans="6:6" x14ac:dyDescent="0.25">
      <c r="F519" s="49"/>
    </row>
    <row r="520" spans="6:6" x14ac:dyDescent="0.25">
      <c r="F520" s="49"/>
    </row>
    <row r="521" spans="6:6" x14ac:dyDescent="0.25">
      <c r="F521" s="49"/>
    </row>
    <row r="522" spans="6:6" x14ac:dyDescent="0.25">
      <c r="F522" s="49"/>
    </row>
    <row r="523" spans="6:6" x14ac:dyDescent="0.25">
      <c r="F523" s="49"/>
    </row>
    <row r="524" spans="6:6" x14ac:dyDescent="0.25">
      <c r="F524" s="49"/>
    </row>
    <row r="525" spans="6:6" x14ac:dyDescent="0.25">
      <c r="F525" s="49"/>
    </row>
    <row r="526" spans="6:6" x14ac:dyDescent="0.25">
      <c r="F526" s="49"/>
    </row>
    <row r="527" spans="6:6" x14ac:dyDescent="0.25">
      <c r="F527" s="49"/>
    </row>
    <row r="528" spans="6:6" x14ac:dyDescent="0.25">
      <c r="F528" s="49"/>
    </row>
    <row r="529" spans="6:6" x14ac:dyDescent="0.25">
      <c r="F529" s="49"/>
    </row>
    <row r="530" spans="6:6" x14ac:dyDescent="0.25">
      <c r="F530" s="49"/>
    </row>
    <row r="531" spans="6:6" x14ac:dyDescent="0.25">
      <c r="F531" s="49"/>
    </row>
    <row r="532" spans="6:6" x14ac:dyDescent="0.25">
      <c r="F532" s="49"/>
    </row>
    <row r="533" spans="6:6" x14ac:dyDescent="0.25">
      <c r="F533" s="49"/>
    </row>
    <row r="534" spans="6:6" x14ac:dyDescent="0.25">
      <c r="F534" s="49"/>
    </row>
    <row r="535" spans="6:6" x14ac:dyDescent="0.25">
      <c r="F535" s="49"/>
    </row>
    <row r="536" spans="6:6" x14ac:dyDescent="0.25">
      <c r="F536" s="49"/>
    </row>
    <row r="537" spans="6:6" x14ac:dyDescent="0.25">
      <c r="F537" s="49"/>
    </row>
    <row r="538" spans="6:6" x14ac:dyDescent="0.25">
      <c r="F538" s="49"/>
    </row>
    <row r="539" spans="6:6" x14ac:dyDescent="0.25">
      <c r="F539" s="49"/>
    </row>
    <row r="540" spans="6:6" x14ac:dyDescent="0.25">
      <c r="F540" s="49"/>
    </row>
    <row r="541" spans="6:6" x14ac:dyDescent="0.25">
      <c r="F541" s="49"/>
    </row>
    <row r="542" spans="6:6" x14ac:dyDescent="0.25">
      <c r="F542" s="49"/>
    </row>
    <row r="543" spans="6:6" x14ac:dyDescent="0.25">
      <c r="F543" s="49"/>
    </row>
    <row r="544" spans="6:6" x14ac:dyDescent="0.25">
      <c r="F544" s="49"/>
    </row>
    <row r="545" spans="6:6" x14ac:dyDescent="0.25">
      <c r="F545" s="49"/>
    </row>
  </sheetData>
  <mergeCells count="7">
    <mergeCell ref="A106:C106"/>
    <mergeCell ref="C1:G1"/>
    <mergeCell ref="A3:G3"/>
    <mergeCell ref="A4:G4"/>
    <mergeCell ref="A15:C15"/>
    <mergeCell ref="A16:G16"/>
    <mergeCell ref="A105:C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Вольный Стрелок</dc:creator>
  <cp:lastModifiedBy>Вольный Стрелок</cp:lastModifiedBy>
  <dcterms:created xsi:type="dcterms:W3CDTF">2017-03-13T14:23:50Z</dcterms:created>
  <dcterms:modified xsi:type="dcterms:W3CDTF">2017-03-13T14:25:18Z</dcterms:modified>
</cp:coreProperties>
</file>